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defaultThemeVersion="166925"/>
  <bookViews>
    <workbookView xWindow="0" yWindow="0" windowWidth="23040" windowHeight="7020" activeTab="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definedNames/>
  <calcPr calcId="191029"/>
</workbook>
</file>

<file path=xl/sharedStrings.xml><?xml version="1.0" encoding="utf-8"?>
<sst xmlns="http://schemas.openxmlformats.org/spreadsheetml/2006/main" count="7305" uniqueCount="810">
  <si>
    <t>תאריך הדיווח</t>
  </si>
  <si>
    <t>30/12/2021</t>
  </si>
  <si>
    <t>החברה המדווחת</t>
  </si>
  <si>
    <t>ק"ה לביוכימאים ומיקרוביולוגים בע"מ</t>
  </si>
  <si>
    <t>שם מסלול/קרן/קופה</t>
  </si>
  <si>
    <t>ק.ס.מ חברה לניהול קה"ש לביוכימאים ומיקרוביולוגים</t>
  </si>
  <si>
    <t/>
  </si>
  <si>
    <t>סכום נכסי ההשקעה:</t>
  </si>
  <si>
    <t>שווי הוגן</t>
  </si>
  <si>
    <t>שעור מנכסי השקעה*</t>
  </si>
  <si>
    <t>אלפי ש"ח</t>
  </si>
  <si>
    <t>אחוזים</t>
  </si>
  <si>
    <t>(1)</t>
  </si>
  <si>
    <t>(2)</t>
  </si>
  <si>
    <t>1. נכסים המוצגים לפי שווי הוגן</t>
  </si>
  <si>
    <t>&lt;&lt;&lt;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</si>
  <si>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</si>
  <si>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</si>
  <si>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</si>
  <si>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</si>
  <si>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 אג''ח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</si>
  <si>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</si>
  <si>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</si>
  <si>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</si>
  <si>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</si>
  <si>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</si>
  <si>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</si>
  <si>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</si>
  <si>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סחירים: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</si>
  <si>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</si>
  <si>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</si>
  <si>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</si>
  <si>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</si>
  <si>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</si>
  <si>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</si>
  <si>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</si>
  <si>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</si>
  <si>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</si>
  <si>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</si>
  <si>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</si>
  <si>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 xml:space="preserve">א. אג"ח קונצרני סחיר </t>
  </si>
  <si>
    <t>ב. אג"ח קונצרני לא סחיר</t>
  </si>
  <si>
    <t>ג. מסגרות אשראי מנוצלות ללווים</t>
  </si>
  <si>
    <t>סה''כ סכום נכסי המסלול או הקרן</t>
  </si>
  <si>
    <t>ט. יתרות התחייבות להשקעה:</t>
  </si>
  <si>
    <t>* בהתאם לשיטה שיושמה בדוח הכספי</t>
  </si>
  <si>
    <t>שם מטבע</t>
  </si>
  <si>
    <t>שע"ח</t>
  </si>
  <si>
    <t>דולר אמריקאי</t>
  </si>
  <si>
    <t xml:space="preserve">3.11 </t>
  </si>
  <si>
    <t>לירה שטרלינג</t>
  </si>
  <si>
    <t xml:space="preserve">4.1944 </t>
  </si>
  <si>
    <t>אירו</t>
  </si>
  <si>
    <t xml:space="preserve">3.522 </t>
  </si>
  <si>
    <t>יין יפני 100 יחידות</t>
  </si>
  <si>
    <t xml:space="preserve">2.7014 </t>
  </si>
  <si>
    <t>דולר סינגפור</t>
  </si>
  <si>
    <t xml:space="preserve">2.298 </t>
  </si>
  <si>
    <t>סוף מידע</t>
  </si>
  <si>
    <t>1.א. מזומנים ושווי מזומנים</t>
  </si>
  <si>
    <t>שם המנפיק/שם נייר ערך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</si>
  <si>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</si>
  <si>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</si>
  <si>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</si>
  <si>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</si>
  <si>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</si>
  <si>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</si>
  <si>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</si>
  <si>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</si>
  <si>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</si>
  <si>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</si>
  <si>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</si>
  <si>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</si>
  <si>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</si>
  <si>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</si>
  <si>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</si>
  <si>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</si>
  <si>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</si>
  <si>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</si>
  <si>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</si>
  <si>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:סה"כ בישראל</t>
  </si>
  <si>
    <t>יתרות מזומנים ועו"ש בש"ח</t>
  </si>
  <si>
    <t>בנק הפועלים - שקל חדש</t>
  </si>
  <si>
    <t>ilAA+</t>
  </si>
  <si>
    <t>מעלות S&amp;P</t>
  </si>
  <si>
    <t>שקל חדש</t>
  </si>
  <si>
    <t>פועלים סהר - שקל חדש</t>
  </si>
  <si>
    <t>יתרות מזומנים ועו"ש נקובים במט"ח</t>
  </si>
  <si>
    <t>בנק הפועלים - דולר אמריקאי</t>
  </si>
  <si>
    <t>פועלים סהר - יין יפני</t>
  </si>
  <si>
    <t>יין יפני</t>
  </si>
  <si>
    <t>פועלים סהר - דולר סינגפור</t>
  </si>
  <si>
    <t>פועלים סהר - דולר אמריקאי</t>
  </si>
  <si>
    <t>פועלים סהר - אירו</t>
  </si>
  <si>
    <t>פועלים סהר - לירה שטרלינג</t>
  </si>
  <si>
    <t>פח"ק 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</si>
  <si>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</si>
  <si>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</si>
  <si>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</si>
  <si>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</si>
  <si>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:סה"כ בחו"ל</t>
  </si>
  <si>
    <t xml:space="preserve">יתרות מזומנים ועו"ש נקובים במט"ח 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</si>
  <si>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</si>
  <si>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</si>
  <si>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</si>
  <si>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</si>
  <si>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</si>
  <si>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</si>
  <si>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</si>
  <si>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</si>
  <si>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פדיון/ריבית לקבל</t>
  </si>
  <si>
    <t>שעור מערך נקוב מונפק</t>
  </si>
  <si>
    <t>שעור מסך נכסי השקעה**</t>
  </si>
  <si>
    <t>שנים</t>
  </si>
  <si>
    <t>ש"ח</t>
  </si>
  <si>
    <t>אגורות</t>
  </si>
  <si>
    <t>(11)</t>
  </si>
  <si>
    <t>(12)</t>
  </si>
  <si>
    <t>(13)</t>
  </si>
  <si>
    <t>(14)</t>
  </si>
  <si>
    <t>(15)</t>
  </si>
  <si>
    <t>(16)</t>
  </si>
  <si>
    <t>סה"כ תעודות התחייבות ממשלתיות</t>
  </si>
  <si>
    <t>סה"כ צמודות מדד</t>
  </si>
  <si>
    <t>ממשל צמודה 1025</t>
  </si>
  <si>
    <t>TASE</t>
  </si>
  <si>
    <t>RF</t>
  </si>
  <si>
    <t>ללא דירוג</t>
  </si>
  <si>
    <t>ממשל צמודה 0922</t>
  </si>
  <si>
    <t>ממשל צמודה 0923</t>
  </si>
  <si>
    <t>ממשל צמודה 0726</t>
  </si>
  <si>
    <t>גליל 5904</t>
  </si>
  <si>
    <t>סה"כ לא צמודות</t>
  </si>
  <si>
    <t>ממשל משתנה 1130</t>
  </si>
  <si>
    <t>ממשל שקלית 0723</t>
  </si>
  <si>
    <t>ממשל שקלית 0425</t>
  </si>
  <si>
    <t>ממשל שקלית 0347</t>
  </si>
  <si>
    <t>ממשל שקלית 0323</t>
  </si>
  <si>
    <t>ממשל שקלית 0324</t>
  </si>
  <si>
    <t>ממשל שקלית 0142</t>
  </si>
  <si>
    <t>סה"כ צמודות לדולר</t>
  </si>
  <si>
    <t>סה"כ אג"ח של ממשלת ישראל שהונפקו בחו"ל</t>
  </si>
  <si>
    <t>סה"כ אג"ח  שהנפיקו ממשלות זרות בחו"ל</t>
  </si>
  <si>
    <t>** בהתאם לשיטה שיושמה בדוח הכספי</t>
  </si>
  <si>
    <t>2. תעודות חוב מסחריות</t>
  </si>
  <si>
    <t>ספק המידע</t>
  </si>
  <si>
    <t>ענף מסחר</t>
  </si>
  <si>
    <t>(17)</t>
  </si>
  <si>
    <t>(18)</t>
  </si>
  <si>
    <t>(19)</t>
  </si>
  <si>
    <t>סה"כ תעודות חוב מסחריות</t>
  </si>
  <si>
    <t>סה"כ צמודות</t>
  </si>
  <si>
    <t>סה"כ צמודות למט"ח</t>
  </si>
  <si>
    <t>סה"כ חברות זרות בחו"ל</t>
  </si>
  <si>
    <t>סה"כ חברות ישראליות בחו"ל</t>
  </si>
  <si>
    <t>סה"כ בחו"ל</t>
  </si>
  <si>
    <t>3. אג"ח קונצרני</t>
  </si>
  <si>
    <t>תאריך</t>
  </si>
  <si>
    <t>יחידות</t>
  </si>
  <si>
    <t>סה"כ אגרות חוב קונצרניות</t>
  </si>
  <si>
    <t>לאומי אגח 181</t>
  </si>
  <si>
    <t>אחר</t>
  </si>
  <si>
    <t>בנקים</t>
  </si>
  <si>
    <t>Aaa.il</t>
  </si>
  <si>
    <t>מידרוג</t>
  </si>
  <si>
    <t>מז טפ הנפק 58</t>
  </si>
  <si>
    <t>מז טפ הנפק 51</t>
  </si>
  <si>
    <t>ilAAA</t>
  </si>
  <si>
    <t>מז טפ הנפק 57</t>
  </si>
  <si>
    <t>מז טפ הנפק 49</t>
  </si>
  <si>
    <t>מז טפ הנפק 45</t>
  </si>
  <si>
    <t>מז טפ הנפק 61</t>
  </si>
  <si>
    <t>מז טפ הנפק 46</t>
  </si>
  <si>
    <t>פועלים הנפקות אגח 32</t>
  </si>
  <si>
    <t>פועלים הנ אגח36</t>
  </si>
  <si>
    <t>חשמל אגח 29</t>
  </si>
  <si>
    <t>אנרגיה</t>
  </si>
  <si>
    <t>עזריאלי אגח ד</t>
  </si>
  <si>
    <t>נדל"ן ובינוי</t>
  </si>
  <si>
    <t>Aa1.il</t>
  </si>
  <si>
    <t>עזריאלי אגח ה</t>
  </si>
  <si>
    <t>ריט 1 אגח ה</t>
  </si>
  <si>
    <t>נדל"ן מניב בישראל</t>
  </si>
  <si>
    <t>ilAA</t>
  </si>
  <si>
    <t>ארפורט אגח ה</t>
  </si>
  <si>
    <t>גב ים אגח ו</t>
  </si>
  <si>
    <t>מליסרון אגח י</t>
  </si>
  <si>
    <t>שופרסל אגח ו</t>
  </si>
  <si>
    <t>רשתות שיווק</t>
  </si>
  <si>
    <t>אדמה אגח ב</t>
  </si>
  <si>
    <t>ilAA-</t>
  </si>
  <si>
    <t>אלוני חץ אגח ח</t>
  </si>
  <si>
    <t>בזק אגח 6</t>
  </si>
  <si>
    <t>תקשורת ומדיה</t>
  </si>
  <si>
    <t>ביג אגח טו</t>
  </si>
  <si>
    <t>Aa3.il</t>
  </si>
  <si>
    <t>גזית גלוב אגחיד</t>
  </si>
  <si>
    <t>נדל"ן מניב בחו"ל</t>
  </si>
  <si>
    <t>גזית גלוב אגחיג</t>
  </si>
  <si>
    <t>הפניקס אגח 5</t>
  </si>
  <si>
    <t>ביטוח</t>
  </si>
  <si>
    <t>פניקס הון התחייבות ה</t>
  </si>
  <si>
    <t>הראל הנפק אגח ח</t>
  </si>
  <si>
    <t>ירושליםהנ אגחיג</t>
  </si>
  <si>
    <t>ירושליםהנ אגחטו</t>
  </si>
  <si>
    <t>ירושליםהנ אגחטז</t>
  </si>
  <si>
    <t>מליסרון אגח יא</t>
  </si>
  <si>
    <t>מליסרון אגח ו</t>
  </si>
  <si>
    <t>סלע נדלן אגח ג</t>
  </si>
  <si>
    <t>מגה אור אגח ד</t>
  </si>
  <si>
    <t>ilA+</t>
  </si>
  <si>
    <t>מגה אור אגח ו</t>
  </si>
  <si>
    <t>פז נפט אגח ז</t>
  </si>
  <si>
    <t>פז נפט אגח ו</t>
  </si>
  <si>
    <t>אפריקה נכסים אגח ז</t>
  </si>
  <si>
    <t>A2.il</t>
  </si>
  <si>
    <t>אפריקה נכס אגחח</t>
  </si>
  <si>
    <t>הכשרת ישוב אג21</t>
  </si>
  <si>
    <t>ilA</t>
  </si>
  <si>
    <t>מימון ישיר אג ב</t>
  </si>
  <si>
    <t>אשראי חוץ בנקאי</t>
  </si>
  <si>
    <t>מימון ישיר אגחג</t>
  </si>
  <si>
    <t>סלקום אגח ח</t>
  </si>
  <si>
    <t>שכון ובי אגח 6</t>
  </si>
  <si>
    <t>הכשרת ישוב אג20</t>
  </si>
  <si>
    <t>ilA-</t>
  </si>
  <si>
    <t>הכשרת ישוב אג22</t>
  </si>
  <si>
    <t>מישורים אגח ח</t>
  </si>
  <si>
    <t>Baa1.il</t>
  </si>
  <si>
    <t>דיסקונט השק אגח 1</t>
  </si>
  <si>
    <t>ilBBB</t>
  </si>
  <si>
    <t>צור אגח י</t>
  </si>
  <si>
    <t>השקעה ואחזקות</t>
  </si>
  <si>
    <t>NR</t>
  </si>
  <si>
    <t>דה זראסאי אגח ה</t>
  </si>
  <si>
    <t>וילאר אגח ז</t>
  </si>
  <si>
    <t>מבני תעשיה אגח טז</t>
  </si>
  <si>
    <t>מגדל הון אגח ד</t>
  </si>
  <si>
    <t>Aa2.il</t>
  </si>
  <si>
    <t>מנורה מבטחים אגח ג</t>
  </si>
  <si>
    <t>נפטא אגח ח</t>
  </si>
  <si>
    <t>חיפושי נפט וגז</t>
  </si>
  <si>
    <t>סאמיט אגח ו</t>
  </si>
  <si>
    <t>סילברסטין אגח ב</t>
  </si>
  <si>
    <t>פניקס הון אגחיא</t>
  </si>
  <si>
    <t>פניקס הון אגח ח</t>
  </si>
  <si>
    <t>ווסטדייל אגח א</t>
  </si>
  <si>
    <t>כללביט אגח יב</t>
  </si>
  <si>
    <t>כללביט אגח יא</t>
  </si>
  <si>
    <t>כללביט אגח י</t>
  </si>
  <si>
    <t>'מגדל הון אגח ג</t>
  </si>
  <si>
    <t>מגדל הון אגח ה</t>
  </si>
  <si>
    <t>מליסרון אגח טו</t>
  </si>
  <si>
    <t>נמקו אגח ב</t>
  </si>
  <si>
    <t>נמקו אגח א</t>
  </si>
  <si>
    <t>אלקטרה אגח ה</t>
  </si>
  <si>
    <t>אמ.ג'יג'י אגח ב</t>
  </si>
  <si>
    <t>לייטסטון אגח ב</t>
  </si>
  <si>
    <t>מנורה הון התח ו</t>
  </si>
  <si>
    <t>A1.il</t>
  </si>
  <si>
    <t>נייר חדרה אגח 6</t>
  </si>
  <si>
    <t>פרטנר אגח ו</t>
  </si>
  <si>
    <t>קרסו אגח ב</t>
  </si>
  <si>
    <t>מסחר</t>
  </si>
  <si>
    <t>שפיר הנדס אגח ב</t>
  </si>
  <si>
    <t>מתכת ומוצרי בניה</t>
  </si>
  <si>
    <t>איידיאייהנ הת ה</t>
  </si>
  <si>
    <t>דה לסר אגח ו</t>
  </si>
  <si>
    <t>ויקטורי אגח א</t>
  </si>
  <si>
    <t>חברהלישראלאגח14</t>
  </si>
  <si>
    <t>מגדלי תיכוןאגחה</t>
  </si>
  <si>
    <t>מנרב אגח ג</t>
  </si>
  <si>
    <t>בנייה</t>
  </si>
  <si>
    <t>סאות'רן אגח ג</t>
  </si>
  <si>
    <t>סלקום אגח ט</t>
  </si>
  <si>
    <t>ספנסר אגח ב</t>
  </si>
  <si>
    <t>פתאל אגח א</t>
  </si>
  <si>
    <t>אלקטרהנדלן אגחו</t>
  </si>
  <si>
    <t>A3.il</t>
  </si>
  <si>
    <t>אקסטל אגח ג</t>
  </si>
  <si>
    <t>מויניאן אגח א</t>
  </si>
  <si>
    <t>דיסק השק אגח י</t>
  </si>
  <si>
    <t>הכש חב בטוחאגח4</t>
  </si>
  <si>
    <t>Baa2.il</t>
  </si>
  <si>
    <t>דלק קב אגח לא</t>
  </si>
  <si>
    <t>ilBBB-</t>
  </si>
  <si>
    <t>אול-יר אגח ה</t>
  </si>
  <si>
    <t>בי קומיונק אגחג</t>
  </si>
  <si>
    <t>אבגול אגח ד</t>
  </si>
  <si>
    <t>סאפיינס אגח ב</t>
  </si>
  <si>
    <t>Software &amp; Services</t>
  </si>
  <si>
    <t>סה"כ צמודות למדד אחר</t>
  </si>
  <si>
    <t>VOD 6 1/4 10/03/78</t>
  </si>
  <si>
    <t>XS1888180640</t>
  </si>
  <si>
    <t>בלומברג</t>
  </si>
  <si>
    <t>Telecommunication Services</t>
  </si>
  <si>
    <t>Ba1</t>
  </si>
  <si>
    <t>MOODYS</t>
  </si>
  <si>
    <t>4. מניות</t>
  </si>
  <si>
    <t>דיבידנד לקבל</t>
  </si>
  <si>
    <t>סה"כ מניות</t>
  </si>
  <si>
    <t xml:space="preserve">סה"כ תל אביב 35 </t>
  </si>
  <si>
    <t>אלביט מערכות</t>
  </si>
  <si>
    <t>ביטחוניות</t>
  </si>
  <si>
    <t>נובה מ"ר</t>
  </si>
  <si>
    <t>מוליכים למחצה</t>
  </si>
  <si>
    <t>נייס מערכות</t>
  </si>
  <si>
    <t>תוכנה ואינטרנט</t>
  </si>
  <si>
    <t>אשטרום קבוצה</t>
  </si>
  <si>
    <t>שיכון ובינוי</t>
  </si>
  <si>
    <t>איירפורט סיטי</t>
  </si>
  <si>
    <t>אלוני-חץ</t>
  </si>
  <si>
    <t>אמות</t>
  </si>
  <si>
    <t>ביג</t>
  </si>
  <si>
    <t>מבני תעשיה בע"מ מ"ר 1 ש"ח</t>
  </si>
  <si>
    <t>מליסרון מ"ר 1 ש"ח</t>
  </si>
  <si>
    <t>עזריאלי קבוצה</t>
  </si>
  <si>
    <t>אלקטרה</t>
  </si>
  <si>
    <t>חברה לישראל</t>
  </si>
  <si>
    <t>אורמת טכנו</t>
  </si>
  <si>
    <t>אנרגיה מתחדשת</t>
  </si>
  <si>
    <t>. אנרג'יקס-אנרגיות מתחדשות</t>
  </si>
  <si>
    <t>מיטרוניקס</t>
  </si>
  <si>
    <t>רובוטיקה ותלת מימד</t>
  </si>
  <si>
    <t>שופרסל</t>
  </si>
  <si>
    <t>טבע</t>
  </si>
  <si>
    <t>פארמה</t>
  </si>
  <si>
    <t>הבנק הבינלאומי</t>
  </si>
  <si>
    <t>דיסקונט</t>
  </si>
  <si>
    <t>לאומי</t>
  </si>
  <si>
    <t>מזרחי טפחות</t>
  </si>
  <si>
    <t>הפועלים</t>
  </si>
  <si>
    <t>הפניקס</t>
  </si>
  <si>
    <t>הראל השקעות</t>
  </si>
  <si>
    <t>בזק</t>
  </si>
  <si>
    <t>שפיר הנדסה</t>
  </si>
  <si>
    <t>כימיקלים לישראל</t>
  </si>
  <si>
    <t>סה"כ תל אביב 90</t>
  </si>
  <si>
    <t>קמטק</t>
  </si>
  <si>
    <t>חילן טק מ"ר 1</t>
  </si>
  <si>
    <t>שרותי מידע</t>
  </si>
  <si>
    <t>מטריקס</t>
  </si>
  <si>
    <t>1 .פורמולה מ.ר</t>
  </si>
  <si>
    <t>פריון נטוורק</t>
  </si>
  <si>
    <t>אזורים</t>
  </si>
  <si>
    <t>אפריקה מגורים</t>
  </si>
  <si>
    <t>ישראל קנדה מ"ר 1</t>
  </si>
  <si>
    <t>נורסטאר החזקות</t>
  </si>
  <si>
    <t>סאמיט</t>
  </si>
  <si>
    <t>ריט 1</t>
  </si>
  <si>
    <t>מניבים ריט</t>
  </si>
  <si>
    <t>סלע נדלן</t>
  </si>
  <si>
    <t>רבוע כחול נדל"ן</t>
  </si>
  <si>
    <t>דנאל (אדיר יהושוע) בע"מ מ"ר 1 ש"ח</t>
  </si>
  <si>
    <t>שרותים</t>
  </si>
  <si>
    <t>נובולוג</t>
  </si>
  <si>
    <t>אלטשולר שחם גמל</t>
  </si>
  <si>
    <t>שרותים פיננסיים</t>
  </si>
  <si>
    <t>ישראכרט</t>
  </si>
  <si>
    <t>אקויטל בע"מ מ"ר 1</t>
  </si>
  <si>
    <t>ג'נריישן קפיטל</t>
  </si>
  <si>
    <t>ערד השקעות בע"מ מ"ר 1</t>
  </si>
  <si>
    <t>קנון</t>
  </si>
  <si>
    <t>. אנלייט אנרגיה מתחדשת בעמ</t>
  </si>
  <si>
    <t>מימון ישיר קב</t>
  </si>
  <si>
    <t>יוחננוף</t>
  </si>
  <si>
    <t>רמי לוי</t>
  </si>
  <si>
    <t>פז נפט</t>
  </si>
  <si>
    <t>0.05 .פי.בי</t>
  </si>
  <si>
    <t>מנורה מב החז</t>
  </si>
  <si>
    <t>כלל עיסקי ביטוח</t>
  </si>
  <si>
    <t>מגדל</t>
  </si>
  <si>
    <t>תדיראן הולדינגס מ"ר 1</t>
  </si>
  <si>
    <t>פתאל החזקות</t>
  </si>
  <si>
    <t>מלונאות ותיירות</t>
  </si>
  <si>
    <t>סלקום</t>
  </si>
  <si>
    <t>פרטנר</t>
  </si>
  <si>
    <t>אינרום</t>
  </si>
  <si>
    <t>ישראמקו יהש</t>
  </si>
  <si>
    <t>דלק ניהול קידוחים יה"ש</t>
  </si>
  <si>
    <t>רציו יהש</t>
  </si>
  <si>
    <t>איידיאיי ביטוח</t>
  </si>
  <si>
    <t>סה"כ מניות היתר</t>
  </si>
  <si>
    <t>סקודיקס</t>
  </si>
  <si>
    <t>אלקטרוניקה ואופטיקה</t>
  </si>
  <si>
    <t>יומן אקסטנשנס</t>
  </si>
  <si>
    <t>מכשור רפואי</t>
  </si>
  <si>
    <t>סופווייב</t>
  </si>
  <si>
    <t>אי.אל.די אדוונסט לוגיסטיקס מר'1</t>
  </si>
  <si>
    <t>אידומו</t>
  </si>
  <si>
    <t>איידנטי</t>
  </si>
  <si>
    <t>אנרג'ין</t>
  </si>
  <si>
    <t>גלאסבוקס</t>
  </si>
  <si>
    <t>קבסיר</t>
  </si>
  <si>
    <t>שמיים</t>
  </si>
  <si>
    <t>1 'אאורה השקעות בע"מ מר</t>
  </si>
  <si>
    <t>לסיכו</t>
  </si>
  <si>
    <t>מירלנד</t>
  </si>
  <si>
    <t>סים קומרשייל</t>
  </si>
  <si>
    <t>אספן גרופ מר 1</t>
  </si>
  <si>
    <t>אפריקה נכסים</t>
  </si>
  <si>
    <t>מישורים חב' לפיתוח</t>
  </si>
  <si>
    <t>אזורים ליו' ריט</t>
  </si>
  <si>
    <t>מגוריט</t>
  </si>
  <si>
    <t>אוברסיז</t>
  </si>
  <si>
    <t>אי.טי.ג'י.איי</t>
  </si>
  <si>
    <t>ג'י וואן</t>
  </si>
  <si>
    <t>אנליסט אי.אם.אס. בע"מ מ"ר 1</t>
  </si>
  <si>
    <t>שירותי בנק אוטו</t>
  </si>
  <si>
    <t>פריים אנרג'י</t>
  </si>
  <si>
    <t>אקונרג'י</t>
  </si>
  <si>
    <t>אס אר אקורד</t>
  </si>
  <si>
    <t>קבוצת אחים נאוי מ"ר</t>
  </si>
  <si>
    <t>שלוש 3 דיאם</t>
  </si>
  <si>
    <t>אקופיה</t>
  </si>
  <si>
    <t>ביונ תלת מימד</t>
  </si>
  <si>
    <t>יוטרון</t>
  </si>
  <si>
    <t>מאסיבית</t>
  </si>
  <si>
    <t>אייס קמעונאות</t>
  </si>
  <si>
    <t>טיב טעם הולדינגס מ"ר 1</t>
  </si>
  <si>
    <t>קוויק</t>
  </si>
  <si>
    <t>ווישור גלובלטק</t>
  </si>
  <si>
    <t>איילון אחזקות בע"מ 1 ש"ח</t>
  </si>
  <si>
    <t>בכורי שדה</t>
  </si>
  <si>
    <t>פרימוטק</t>
  </si>
  <si>
    <t>בי קומיוניקיישנס</t>
  </si>
  <si>
    <t>חמת</t>
  </si>
  <si>
    <t>קבוצת אקרשטיין</t>
  </si>
  <si>
    <t>דלק תמלוגים</t>
  </si>
  <si>
    <t>אנרג'יאן</t>
  </si>
  <si>
    <t>נאוויטס פטר יהש</t>
  </si>
  <si>
    <t>סה"כ אופציות Call 001</t>
  </si>
  <si>
    <t>LONG</t>
  </si>
  <si>
    <t>SHORT</t>
  </si>
  <si>
    <t>ORMAT TECH(ORA)</t>
  </si>
  <si>
    <t>US6866881021</t>
  </si>
  <si>
    <t>NYSE</t>
  </si>
  <si>
    <t>Energy</t>
  </si>
  <si>
    <t>INNOVIZ TECHNOLOGIES LTD</t>
  </si>
  <si>
    <t>IL0011745804</t>
  </si>
  <si>
    <t>NASDAQ</t>
  </si>
  <si>
    <t>Automobiles &amp; Components</t>
  </si>
  <si>
    <t>CAMTEK LTD/ISRAEL</t>
  </si>
  <si>
    <t>IL0010952641</t>
  </si>
  <si>
    <t>Household &amp; Personal Products</t>
  </si>
  <si>
    <t>TEVA PHARMACEUTICAL IN</t>
  </si>
  <si>
    <t>IL0000100581</t>
  </si>
  <si>
    <t>Pharmaceuticals &amp; Biotechnology</t>
  </si>
  <si>
    <t>MOHAWK GROUP HOLDINGS INC</t>
  </si>
  <si>
    <t>US6081891060</t>
  </si>
  <si>
    <t>KEROS THERAPEUTICS INC</t>
  </si>
  <si>
    <t>US4923271013</t>
  </si>
  <si>
    <t>CITIGROUP(C)</t>
  </si>
  <si>
    <t>US1729674242</t>
  </si>
  <si>
    <t>Banks</t>
  </si>
  <si>
    <t>AROUNDTOWN SA</t>
  </si>
  <si>
    <t>LU1673108939</t>
  </si>
  <si>
    <t>Real Estate</t>
  </si>
  <si>
    <t>MICROSOFT (MSFT)</t>
  </si>
  <si>
    <t>US5949181045</t>
  </si>
  <si>
    <t>SAPIENS INTERNATIONAL CORP NV</t>
  </si>
  <si>
    <t>ANN7716A1513</t>
  </si>
  <si>
    <t>AAPLE COMP(AAPL</t>
  </si>
  <si>
    <t>US0378331005</t>
  </si>
  <si>
    <t>Technology Hardware &amp; Equipment</t>
  </si>
  <si>
    <t>QUALCOMM INC</t>
  </si>
  <si>
    <t>US7475251036</t>
  </si>
  <si>
    <t>Semiconductors &amp; Semiconductor Equipment</t>
  </si>
  <si>
    <t>AMAZON.COM INC</t>
  </si>
  <si>
    <t>US0231351067</t>
  </si>
  <si>
    <t>FACEBOOK INC</t>
  </si>
  <si>
    <t>US30303M1027</t>
  </si>
  <si>
    <t>GOOGLE INC</t>
  </si>
  <si>
    <t>US02079K1079</t>
  </si>
  <si>
    <t>PERION NETWORK LTD</t>
  </si>
  <si>
    <t>IL0010958192</t>
  </si>
  <si>
    <t>LAS VEGAS(LVS</t>
  </si>
  <si>
    <t>US5178341070</t>
  </si>
  <si>
    <t>Utilities</t>
  </si>
  <si>
    <t>APPLE HOSPITALITY REIT INC</t>
  </si>
  <si>
    <t>US03784Y2000</t>
  </si>
  <si>
    <t>Other</t>
  </si>
  <si>
    <t>INVESCO DYNAMIC SEMICONDUCTO</t>
  </si>
  <si>
    <t>US46137V6478</t>
  </si>
  <si>
    <t>ISHARES EV &amp; E DRIV TECH</t>
  </si>
  <si>
    <t>IE00BGL86Z12</t>
  </si>
  <si>
    <t>LSE</t>
  </si>
  <si>
    <t>PRIME US REIT</t>
  </si>
  <si>
    <t>SGXC75818630</t>
  </si>
  <si>
    <t>VBARE IBERIAN PROPERTIES SOCIM</t>
  </si>
  <si>
    <t>ES0105196002</t>
  </si>
  <si>
    <t>5. קרנות סל</t>
  </si>
  <si>
    <t>סה"כ קרנות סל</t>
  </si>
  <si>
    <t>סה"כ שעוקבות אחר מדדי מניות בישראל</t>
  </si>
  <si>
    <t>סה"כ שעוקבות אחר מדדי מניות בחו"ל</t>
  </si>
  <si>
    <t>(NASDAQ 100 (4D מור סל</t>
  </si>
  <si>
    <t>מניות</t>
  </si>
  <si>
    <t>100 4D) NASDAQ) הראל סל</t>
  </si>
  <si>
    <t>BSTAR CHINA NET SOFTWARE(4D סל MTF</t>
  </si>
  <si>
    <t>(NASDAQ 100 (4D סל MTF</t>
  </si>
  <si>
    <t>BSTARקקסם.ישראט</t>
  </si>
  <si>
    <t>.100NDXםקס</t>
  </si>
  <si>
    <t>סה"כ שעוקבות אחר מדדים אחרים בישראל</t>
  </si>
  <si>
    <t>) תל בונד 6000) הראל סל</t>
  </si>
  <si>
    <t>אג"ח</t>
  </si>
  <si>
    <t>הרל.תל בונד שקלי</t>
  </si>
  <si>
    <t>) תל בונד 60 00) סל .mtf</t>
  </si>
  <si>
    <t>) תל בונד 6000) יETF קסם</t>
  </si>
  <si>
    <t>) תל בונד שקלי00) יETF קסם</t>
  </si>
  <si>
    <t>סה"כ שעוקבות אחר מדדים אחרים בחו"ל</t>
  </si>
  <si>
    <t>סה"כ אחר</t>
  </si>
  <si>
    <t>סה"כ Short</t>
  </si>
  <si>
    <t xml:space="preserve">סה"כ שעוקבות אחר מדדי מניות </t>
  </si>
  <si>
    <t>INVESCO KBW BANK</t>
  </si>
  <si>
    <t>us46138e6288</t>
  </si>
  <si>
    <t>INVESCO SOLAR ETF</t>
  </si>
  <si>
    <t>US46138G7060</t>
  </si>
  <si>
    <t>RUSSELL2000(IWM</t>
  </si>
  <si>
    <t>US4642876555</t>
  </si>
  <si>
    <t>RYDEX S&amp;P(RSP)</t>
  </si>
  <si>
    <t>US78355W1062</t>
  </si>
  <si>
    <t>VANGUARD S&amp;P 500 ETF</t>
  </si>
  <si>
    <t>US9229083632</t>
  </si>
  <si>
    <t>VANECK VECTORS SEMICONDUC</t>
  </si>
  <si>
    <t>US92189F6768</t>
  </si>
  <si>
    <t>SPDR S&amp;P CHINA ETF</t>
  </si>
  <si>
    <t>US78463X4007</t>
  </si>
  <si>
    <t>SPDR MATERI(XLB</t>
  </si>
  <si>
    <t>US81369Y1001</t>
  </si>
  <si>
    <t>TECH SPDR(XLK)</t>
  </si>
  <si>
    <t>US81369Y8030</t>
  </si>
  <si>
    <t>ISHARES IND'</t>
  </si>
  <si>
    <t>US81369Y7040</t>
  </si>
  <si>
    <t>FINANC SPDR(XLF</t>
  </si>
  <si>
    <t>US81369Y6059</t>
  </si>
  <si>
    <t>US GLOBAL JETS ETF</t>
  </si>
  <si>
    <t>US26922A8421</t>
  </si>
  <si>
    <t>LYXOR ETF STOXX EUROPE 600 BAN</t>
  </si>
  <si>
    <t>FR0010345371</t>
  </si>
  <si>
    <t>CAC</t>
  </si>
  <si>
    <t>VANGUARD FTSE 250 UCITS ETF</t>
  </si>
  <si>
    <t>IE00BKX55Q28</t>
  </si>
  <si>
    <t>מניה בחו"ל NASDAQ100(QQQ)</t>
  </si>
  <si>
    <t>US6311001043</t>
  </si>
  <si>
    <t>FIRST TR NASDAQ CLEAN EDGE</t>
  </si>
  <si>
    <t>US33733E5006</t>
  </si>
  <si>
    <t>GLOBAL X (CHIQ)</t>
  </si>
  <si>
    <t>US37950E4089</t>
  </si>
  <si>
    <t>GLOBAL X CYBERSECURITY ETF</t>
  </si>
  <si>
    <t>US37954Y3844</t>
  </si>
  <si>
    <t>GUGGENHEIM CHINA TECHNOLOGY ET</t>
  </si>
  <si>
    <t>US18383Q1351</t>
  </si>
  <si>
    <t>DAXEX FUND</t>
  </si>
  <si>
    <t>DE0005933931</t>
  </si>
  <si>
    <t>DAX</t>
  </si>
  <si>
    <t>INVESCO DWA HEALTHCARE MOMEN</t>
  </si>
  <si>
    <t>US46137V8524</t>
  </si>
  <si>
    <t>ISHARES STOXXSM 600EX</t>
  </si>
  <si>
    <t>DE0002635307</t>
  </si>
  <si>
    <t>KRANESHARES BOSERA MSCI CHINA</t>
  </si>
  <si>
    <t>US5007674055</t>
  </si>
  <si>
    <t>KRANESHARES MSCI CHINA ENVIRON</t>
  </si>
  <si>
    <t>US5007678502</t>
  </si>
  <si>
    <t>KRANESHARES CSI CHINA INTERNET</t>
  </si>
  <si>
    <t>US5007673065</t>
  </si>
  <si>
    <t>LYXOR CORE STOXX EUROPE 600 DR</t>
  </si>
  <si>
    <t>LU0908500753</t>
  </si>
  <si>
    <t>LYXOR S&amp;P 500 UCITS ETF - C-EU</t>
  </si>
  <si>
    <t>LU1135865084</t>
  </si>
  <si>
    <t>LYXOR EURO STOXX BANKS DR UCIT</t>
  </si>
  <si>
    <t>LU1829219390</t>
  </si>
  <si>
    <t>(SPY) אס.פי. די נסחר בדולר</t>
  </si>
  <si>
    <t>US78462F1030</t>
  </si>
  <si>
    <t>VANECK VECTORS VIDEO GAMING AN</t>
  </si>
  <si>
    <t>US92189F1140</t>
  </si>
  <si>
    <t>VANGUARD S&amp;P MID-CAP 400 ETF</t>
  </si>
  <si>
    <t>US9219328856</t>
  </si>
  <si>
    <t>WISDOMTREE EM EX-STATE-OWNED E</t>
  </si>
  <si>
    <t>US97717X5784</t>
  </si>
  <si>
    <t>WISDOMTREE TRUST WISDOMTREE CH</t>
  </si>
  <si>
    <t>US97717X7194</t>
  </si>
  <si>
    <t>סה"כ שעוקבות אחר מדדים אחרים</t>
  </si>
  <si>
    <t>ISHARES (HYG US</t>
  </si>
  <si>
    <t>US4642885135</t>
  </si>
  <si>
    <t xml:space="preserve">סה"כ אחר 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</si>
  <si>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</si>
  <si>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</si>
  <si>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</si>
  <si>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</si>
  <si>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KOTAK FUNDS - INDIA MIDCA</t>
  </si>
  <si>
    <t>LU0675383409</t>
  </si>
  <si>
    <t>Equity</t>
  </si>
  <si>
    <t>7. כתבי אופציה</t>
  </si>
  <si>
    <t>סה"כ כתבי אופציה</t>
  </si>
  <si>
    <t>סה"כ בישראל</t>
  </si>
  <si>
    <t>כתבי אופציה בישראל</t>
  </si>
  <si>
    <t>אידומו אפ 1</t>
  </si>
  <si>
    <t>איידנטי אפ 1</t>
  </si>
  <si>
    <t>איידנטי אפ 2</t>
  </si>
  <si>
    <t>אייס קמעונ אפ 1</t>
  </si>
  <si>
    <t>אקופיה אפ 1</t>
  </si>
  <si>
    <t>ביונ תלתממד אפ1</t>
  </si>
  <si>
    <t>ביונ תלתממד אפ2</t>
  </si>
  <si>
    <t>נורסטאר אפ 21</t>
  </si>
  <si>
    <t>סקודיקס אפ 1</t>
  </si>
  <si>
    <t>קבסיר אפ 1</t>
  </si>
  <si>
    <t>שמיים אפ 1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</si>
  <si>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</si>
  <si>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</si>
  <si>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</si>
  <si>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</si>
  <si>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</si>
  <si>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</si>
  <si>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</si>
  <si>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</si>
  <si>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</si>
  <si>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</si>
  <si>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10. מוצרים מובנים</t>
  </si>
  <si>
    <t>נכס הבסיס</t>
  </si>
  <si>
    <t xml:space="preserve">סה"כ מוצרים מובנים </t>
  </si>
  <si>
    <t>סה"כ קרן מובטחת</t>
  </si>
  <si>
    <t>סה"כ קרן לא מובטחת</t>
  </si>
  <si>
    <t>אלה פקדון אגח ד</t>
  </si>
  <si>
    <t>מטבע</t>
  </si>
  <si>
    <t>אלה פקדון אגח ה</t>
  </si>
  <si>
    <t>מדד</t>
  </si>
  <si>
    <t>סה"כ מוצרים מאוגחים</t>
  </si>
  <si>
    <t xml:space="preserve">סה"כ מוצרים מאוגחים </t>
  </si>
  <si>
    <t>1.ג. ניירות ערך לא סחירים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</si>
  <si>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</si>
  <si>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</si>
  <si>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</si>
  <si>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</si>
  <si>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</si>
  <si>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וי אי די מאוחד 0706 לס נשר</t>
  </si>
  <si>
    <t>שירותים פיננסיים</t>
  </si>
  <si>
    <t>23/04/2006</t>
  </si>
  <si>
    <t>אגרקסקו אגח רמ-א</t>
  </si>
  <si>
    <t>D.il</t>
  </si>
  <si>
    <t>27/12/2007</t>
  </si>
  <si>
    <t>אגרק אגא חש12/4</t>
  </si>
  <si>
    <t>06/10/2021</t>
  </si>
  <si>
    <t>אלון דלק אגח א' לס</t>
  </si>
  <si>
    <t>22/01/2007</t>
  </si>
  <si>
    <t>מת"ם אגח א -רמ</t>
  </si>
  <si>
    <t>18/08/2016</t>
  </si>
  <si>
    <t>מקס איט אגחג-רמ</t>
  </si>
  <si>
    <t>שרותים פיננסים</t>
  </si>
  <si>
    <t>08/07/2019</t>
  </si>
  <si>
    <t>מקס איט אג"ח א</t>
  </si>
  <si>
    <t>29/10/2018</t>
  </si>
  <si>
    <t>י.ח.ק אגח א -רמ</t>
  </si>
  <si>
    <t>16/01/2018</t>
  </si>
  <si>
    <t>סה"כ אג"ח קונצרני של חברות ישראליות</t>
  </si>
  <si>
    <t>סה"כ אג"ח קונצרני של חברות זרות</t>
  </si>
  <si>
    <t>5. קרנות השקעה</t>
  </si>
  <si>
    <t>סה"כ קרנות השקעה</t>
  </si>
  <si>
    <t>:סה"כ קרנות השקעה בישראל</t>
  </si>
  <si>
    <t>סה"כ קרנות הון סיכון</t>
  </si>
  <si>
    <t>סה"כ קרנות גידור</t>
  </si>
  <si>
    <t>קרן נוקד לונג</t>
  </si>
  <si>
    <t>23/05/2018</t>
  </si>
  <si>
    <t>קרן גידור הלמן אלדובי</t>
  </si>
  <si>
    <t>01/04/2019</t>
  </si>
  <si>
    <t>אלפא קרן השקעות 1</t>
  </si>
  <si>
    <t>10/01/2017</t>
  </si>
  <si>
    <t>סה"כ קרנות נדל"ן</t>
  </si>
  <si>
    <t>סה"כ קרנות השקעה אחרות</t>
  </si>
  <si>
    <t>פימי 4</t>
  </si>
  <si>
    <t>08/01/2008</t>
  </si>
  <si>
    <t>פלנוס מזנין קרן השקעה</t>
  </si>
  <si>
    <t>01/01/2007</t>
  </si>
  <si>
    <t>ויולה ג'נריישן ניהול 2</t>
  </si>
  <si>
    <t>27/08/2018</t>
  </si>
  <si>
    <t>VITALIFE 2</t>
  </si>
  <si>
    <t>22/05/2007</t>
  </si>
  <si>
    <t>PLENUS 3</t>
  </si>
  <si>
    <t>24/10/2007</t>
  </si>
  <si>
    <t>:סה"כ קרנות השקעה בחו"ל</t>
  </si>
  <si>
    <t>COMRIT</t>
  </si>
  <si>
    <t>04/09/2017</t>
  </si>
  <si>
    <t>BLUE ATLANTIC PARTNERS II</t>
  </si>
  <si>
    <t>22/06/2017</t>
  </si>
  <si>
    <t>קרן אלקטרה נדלן 2</t>
  </si>
  <si>
    <t>07/08/2018</t>
  </si>
  <si>
    <t>קרן בראק קפיטל</t>
  </si>
  <si>
    <t>15/03/2007</t>
  </si>
  <si>
    <t>FIMII</t>
  </si>
  <si>
    <t>21/07/2016</t>
  </si>
  <si>
    <t>HAMILTON LANE 4</t>
  </si>
  <si>
    <t>29/05/2019</t>
  </si>
  <si>
    <t>6. כתבי אופציה</t>
  </si>
  <si>
    <t>:סה"כ כתבי אופציה בישראל</t>
  </si>
  <si>
    <t>:סה"כ כתבי אופציה בחו"ל</t>
  </si>
  <si>
    <t>אופציה לא סחירה Scoutcam</t>
  </si>
  <si>
    <t>7. אופציות</t>
  </si>
  <si>
    <t>:סה"כ אופציות בישראל</t>
  </si>
  <si>
    <t>ש"ח / מט"ח</t>
  </si>
  <si>
    <t>סה"כ מט"ח/ מט"ח</t>
  </si>
  <si>
    <t>:סה"כ אופציות בחו"ל</t>
  </si>
  <si>
    <t>8. חוזים עתידיים</t>
  </si>
  <si>
    <t>:סה"כ חוזים עתידיים בישראל</t>
  </si>
  <si>
    <t>USD/ILS FW 3.110000 7/03/22</t>
  </si>
  <si>
    <t>ל.ר</t>
  </si>
  <si>
    <t>08/12/2021</t>
  </si>
  <si>
    <t>:סה"כ חוזים עתידיים בחו"ל</t>
  </si>
  <si>
    <t>9. מוצרים מובנים</t>
  </si>
  <si>
    <t>סה"כ מוצרים מובנים</t>
  </si>
  <si>
    <t>1.ד. הלוואות</t>
  </si>
  <si>
    <t>קונסורציום כן/לא</t>
  </si>
  <si>
    <t>שיעור ריבית ממוצע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</si>
  <si>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</si>
  <si>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</si>
  <si>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</si>
  <si>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</si>
  <si>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סה"כ מובטחות בערבות בנקאית</t>
  </si>
  <si>
    <t>סה"כ מובטחות בבטחונות אחרים</t>
  </si>
  <si>
    <t>חוצה ישראל 1(15) %7142.6 2027/2007</t>
  </si>
  <si>
    <t>לא</t>
  </si>
  <si>
    <t>31/03/2003</t>
  </si>
  <si>
    <t>חוצה ישראל 1(14(%7142.6 2027/2007</t>
  </si>
  <si>
    <t>31/12/2002</t>
  </si>
  <si>
    <t>חוצה ישראל 1(13(%7142.6 2027/2007</t>
  </si>
  <si>
    <t>30/09/2002</t>
  </si>
  <si>
    <t>חוצה ישראל 1(16(%7142.6 2027/2007</t>
  </si>
  <si>
    <t>30/06/2003</t>
  </si>
  <si>
    <t>חוצה ישראל 1(17(%7142.6 2027/2007</t>
  </si>
  <si>
    <t>30/09/2003</t>
  </si>
  <si>
    <t>חוצה ישראל 1(18) %7142.6 2027/2007</t>
  </si>
  <si>
    <t>31/12/2003</t>
  </si>
  <si>
    <t>חוצה ישראל 1(19) %7142.6 2027/2007</t>
  </si>
  <si>
    <t>28/04/2004</t>
  </si>
  <si>
    <t>חוצה ישראל 1(4(%7142.6 2027/2007</t>
  </si>
  <si>
    <t>06/07/2000</t>
  </si>
  <si>
    <t>חוצה ישראל 1(5(%7142.6 2027/2007</t>
  </si>
  <si>
    <t>05/10/2000</t>
  </si>
  <si>
    <t>חוצה ישראל 1(2(%7142.6 2027/2007</t>
  </si>
  <si>
    <t>03/01/2000</t>
  </si>
  <si>
    <t>חוצה ישראל 1(1(%7142.6 2027/2007</t>
  </si>
  <si>
    <t>28/10/1999</t>
  </si>
  <si>
    <t>חוצה ישראל 1 %7142.6 2027/2007</t>
  </si>
  <si>
    <t>30/06/2002</t>
  </si>
  <si>
    <t>31/03/2002</t>
  </si>
  <si>
    <t>30/09/2001</t>
  </si>
  <si>
    <t>31/12/2001</t>
  </si>
  <si>
    <t>28/06/2001</t>
  </si>
  <si>
    <t>31/12/2000</t>
  </si>
  <si>
    <t>29/03/2001</t>
  </si>
  <si>
    <t>חוצה ישראל 1 2027/2007 %7142.6</t>
  </si>
  <si>
    <t>30/03/2000</t>
  </si>
  <si>
    <t>סה"כ מובטחות בשעבוד כלי רכב</t>
  </si>
  <si>
    <t>סה"כ הלוואות לסוכנים</t>
  </si>
  <si>
    <t>מובטחות בתזרים עמלות</t>
  </si>
  <si>
    <t xml:space="preserve">בטחונות אחרים 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</si>
  <si>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</si>
  <si>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</si>
  <si>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</si>
  <si>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</si>
  <si>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תנאי ושיעור ריבית</t>
  </si>
  <si>
    <t xml:space="preserve">סה"כ פקדונות מעל 3 חודשים </t>
  </si>
  <si>
    <t>סה"כ צמוד למדד</t>
  </si>
  <si>
    <t>סה"כ נקוב במט"ח</t>
  </si>
  <si>
    <t>סה"כ צמוד למט"ח</t>
  </si>
  <si>
    <t>1.ו. זכויות במקרקעין</t>
  </si>
  <si>
    <t>תאריך שערוך אחרון</t>
  </si>
  <si>
    <t>אופי הנכס</t>
  </si>
  <si>
    <t>שעור תשואה במהלך התקופה</t>
  </si>
  <si>
    <t>שווי משוערך</t>
  </si>
  <si>
    <t>כתובת הנכס</t>
  </si>
  <si>
    <t>סה"כ מקרקעין</t>
  </si>
  <si>
    <t>:סה"כ מקרקעין בישראל</t>
  </si>
  <si>
    <t>סה"כ מניב</t>
  </si>
  <si>
    <t>סה"כ לא מניב</t>
  </si>
  <si>
    <t>:סה"כ מקרקעין בחו"ל</t>
  </si>
  <si>
    <t>1.ז. השקעה בחברות מוחזקות</t>
  </si>
  <si>
    <t>שם המדרג</t>
  </si>
  <si>
    <t>שיעור הריבית</t>
  </si>
  <si>
    <t>תשואה לפדיון</t>
  </si>
  <si>
    <t>סה"כ השקעה בחברות מוחזקות</t>
  </si>
  <si>
    <t>1.ח. השקעות אחרות</t>
  </si>
  <si>
    <t>סה"כ השקעות אחרות</t>
  </si>
  <si>
    <t>1.ט. יתרות התחייבות להשקעה</t>
  </si>
  <si>
    <t>סכום ההתחייבות</t>
  </si>
  <si>
    <t>תאריך סיום ההתחייבות</t>
  </si>
  <si>
    <t>סה'כ יתרות התחייבות להשקעה</t>
  </si>
  <si>
    <t>פלנוס מזנין</t>
  </si>
  <si>
    <t>בראק קפיטל</t>
  </si>
  <si>
    <t>המילטון ליין 4</t>
  </si>
  <si>
    <t xml:space="preserve">30/04/2029 </t>
  </si>
  <si>
    <t>פימי 6</t>
  </si>
  <si>
    <t xml:space="preserve"> * בעל ענין / צד קשור </t>
  </si>
  <si>
    <t>2.א. אג"ח קונצרי סחיר</t>
  </si>
  <si>
    <t>ריבית אפקטיבית</t>
  </si>
  <si>
    <t>עלות מתואמת</t>
  </si>
  <si>
    <t xml:space="preserve">אחוזים </t>
  </si>
  <si>
    <t>סה"כ אג"ח קונצרני סחיר</t>
  </si>
  <si>
    <t>סה"כ בחו"ל:</t>
  </si>
  <si>
    <t>2.ב. אג"ח קונצרני לא סחיר</t>
  </si>
  <si>
    <t>סה"כ אג"ח קונצרני לא סחיר</t>
  </si>
  <si>
    <t>בישראל</t>
  </si>
  <si>
    <t>2.ג. מסגרות אשראי מנוצלות ללווים</t>
  </si>
  <si>
    <t>סה"כ מסגרת אשראי מנוצלות ללווים</t>
  </si>
  <si>
    <t xml:space="preserve">סה"כ חברות זרות בחו"ל </t>
  </si>
  <si>
    <t>NASDAQ 100 (4D) ETF פסגות</t>
  </si>
  <si>
    <t>מניות אלון דלק לא סחירה</t>
  </si>
  <si>
    <t>מניה ATERIAN INC</t>
  </si>
  <si>
    <t>מניה Scoutcam</t>
  </si>
  <si>
    <t>פנינסולה*</t>
  </si>
  <si>
    <t>כימיה, גומי ופלסטיק</t>
  </si>
  <si>
    <t>עץ, נייר ודפוס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</si>
</sst>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%"/>
  </numFmts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8"/>
      <name val="Tahoma"/>
      <family val="2"/>
    </font>
    <font>
      <b/>
      <u val="single"/>
      <sz val="8"/>
      <color indexed="12"/>
      <name val="Tahoma"/>
      <family val="2"/>
    </font>
    <font>
      <b/>
      <sz val="10"/>
      <name val="Tahoma"/>
      <family val="2"/>
    </font>
    <font>
      <b/>
      <sz val="8"/>
      <color indexed="10"/>
      <name val="Tahoma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0">
    <xf numFmtId="0" fontId="0" fillId="0" borderId="0" xfId="0"/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right" wrapText="1" readingOrder="2"/>
    </xf>
    <xf numFmtId="0" fontId="2" fillId="3" borderId="1" xfId="0" applyFont="1" applyFill="1" applyBorder="1" applyAlignment="1">
      <alignment horizontal="right" wrapText="1"/>
    </xf>
    <xf numFmtId="0" fontId="3" fillId="0" borderId="0" xfId="0" applyFont="1" applyAlignment="1">
      <alignment horizontal="center"/>
    </xf>
    <xf numFmtId="4" fontId="2" fillId="3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right" wrapText="1" readingOrder="2"/>
    </xf>
    <xf numFmtId="0" fontId="4" fillId="3" borderId="0" xfId="0" applyFont="1" applyFill="1" applyAlignment="1">
      <alignment horizontal="right"/>
    </xf>
    <xf numFmtId="164" fontId="2" fillId="2" borderId="0" xfId="0" applyNumberFormat="1" applyFont="1" applyFill="1" applyAlignment="1">
      <alignment horizontal="right"/>
    </xf>
    <xf numFmtId="4" fontId="2" fillId="2" borderId="0" xfId="0" applyNumberFormat="1" applyFont="1" applyFill="1" applyAlignment="1">
      <alignment horizontal="right"/>
    </xf>
    <xf numFmtId="0" fontId="6" fillId="3" borderId="1" xfId="0" applyFont="1" applyFill="1" applyBorder="1" applyAlignment="1">
      <alignment horizontal="right" wrapText="1"/>
    </xf>
    <xf numFmtId="1" fontId="6" fillId="3" borderId="1" xfId="0" applyNumberFormat="1" applyFont="1" applyFill="1" applyBorder="1" applyAlignment="1" applyProtection="1">
      <alignment horizontal="right"/>
      <protection locked="0"/>
    </xf>
    <xf numFmtId="164" fontId="6" fillId="3" borderId="1" xfId="0" applyNumberFormat="1" applyFont="1" applyFill="1" applyBorder="1" applyAlignment="1">
      <alignment horizontal="right"/>
    </xf>
    <xf numFmtId="4" fontId="6" fillId="3" borderId="1" xfId="0" applyNumberFormat="1" applyFont="1" applyFill="1" applyBorder="1" applyAlignment="1">
      <alignment horizontal="right"/>
    </xf>
    <xf numFmtId="164" fontId="6" fillId="2" borderId="0" xfId="0" applyNumberFormat="1" applyFont="1" applyFill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0" fontId="0" fillId="0" borderId="0" xfId="0"/>
    <xf numFmtId="14" fontId="6" fillId="3" borderId="1" xfId="0" applyNumberFormat="1" applyFont="1" applyFill="1" applyBorder="1" applyAlignment="1">
      <alignment wrapText="1"/>
    </xf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5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2"/>
  <sheetViews>
    <sheetView rightToLeft="1" tabSelected="1" workbookViewId="0" topLeftCell="A1">
      <selection activeCell="I12" sqref="I12"/>
    </sheetView>
  </sheetViews>
  <sheetFormatPr defaultColWidth="9.140625" defaultRowHeight="15"/>
  <cols>
    <col min="1" max="1" width="5.00390625" style="0" customWidth="1"/>
    <col min="2" max="2" width="34.00390625" style="0" customWidth="1"/>
    <col min="3" max="3" width="21.00390625" style="0" customWidth="1"/>
    <col min="4" max="4" width="19.00390625" style="0" customWidth="1"/>
  </cols>
  <sheetData>
    <row r="1" spans="2:3" ht="15">
      <c r="B1" s="37" t="s">
        <v>0</v>
      </c>
      <c r="C1" s="37" t="s">
        <v>1</v>
      </c>
    </row>
    <row r="2" spans="2:3" ht="15">
      <c r="B2" s="37" t="s">
        <v>2</v>
      </c>
      <c r="C2" s="37" t="s">
        <v>3</v>
      </c>
    </row>
    <row r="3" spans="2:3" ht="15">
      <c r="B3" s="37" t="s">
        <v>4</v>
      </c>
      <c r="C3" s="37" t="s">
        <v>5</v>
      </c>
    </row>
    <row r="4" spans="2:3" ht="15">
      <c r="B4" s="37" t="s">
        <v>6</v>
      </c>
      <c r="C4" s="37" t="s">
        <v>6</v>
      </c>
    </row>
    <row r="5" spans="2:3" ht="15">
      <c r="B5" s="37" t="s">
        <v>6</v>
      </c>
      <c r="C5" s="37" t="s">
        <v>6</v>
      </c>
    </row>
    <row r="6" spans="2:4" ht="15">
      <c r="B6" s="1" t="s">
        <v>7</v>
      </c>
      <c r="C6" s="1" t="s">
        <v>6</v>
      </c>
      <c r="D6" s="1" t="s">
        <v>6</v>
      </c>
    </row>
    <row r="7" spans="2:4" ht="15">
      <c r="B7" s="1" t="s">
        <v>6</v>
      </c>
      <c r="C7" s="2" t="s">
        <v>8</v>
      </c>
      <c r="D7" s="2" t="s">
        <v>9</v>
      </c>
    </row>
    <row r="8" spans="2:4" ht="15">
      <c r="B8" s="1" t="s">
        <v>6</v>
      </c>
      <c r="C8" s="2" t="s">
        <v>10</v>
      </c>
      <c r="D8" s="2" t="s">
        <v>11</v>
      </c>
    </row>
    <row r="9" spans="2:4" ht="15">
      <c r="B9" s="1" t="s">
        <v>6</v>
      </c>
      <c r="C9" s="2" t="s">
        <v>12</v>
      </c>
      <c r="D9" s="2" t="s">
        <v>13</v>
      </c>
    </row>
    <row r="10" spans="2:4" ht="15">
      <c r="B10" s="3" t="s">
        <v>14</v>
      </c>
      <c r="C10" s="4" t="s">
        <v>6</v>
      </c>
      <c r="D10" s="4" t="s">
        <v>6</v>
      </c>
    </row>
    <row r="11" spans="1:4" ht="15">
      <c r="A11" s="5" t="s">
        <v>15</v>
      </c>
      <c r="B11" s="1" t="s">
        <v>16</v>
      </c>
      <c r="C11" s="6">
        <v>14090.17</v>
      </c>
      <c r="D11" s="7">
        <v>0.0449</v>
      </c>
    </row>
    <row r="12" spans="2:4" ht="15">
      <c r="B12" s="1" t="s">
        <v>17</v>
      </c>
      <c r="C12" s="4" t="s">
        <v>6</v>
      </c>
      <c r="D12" s="4" t="s">
        <v>6</v>
      </c>
    </row>
    <row r="13" spans="1:4" ht="15">
      <c r="A13" s="8" t="s">
        <v>15</v>
      </c>
      <c r="B13" s="1" t="s">
        <v>18</v>
      </c>
      <c r="C13" s="6">
        <v>72358.78</v>
      </c>
      <c r="D13" s="7">
        <v>0.2304</v>
      </c>
    </row>
    <row r="14" spans="1:4" ht="15">
      <c r="A14" s="9" t="s">
        <v>15</v>
      </c>
      <c r="B14" s="1" t="s">
        <v>19</v>
      </c>
      <c r="C14" s="6">
        <v>0</v>
      </c>
      <c r="D14" s="7">
        <v>0</v>
      </c>
    </row>
    <row r="15" spans="1:4" ht="15">
      <c r="A15" s="10" t="s">
        <v>15</v>
      </c>
      <c r="B15" s="1" t="s">
        <v>20</v>
      </c>
      <c r="C15" s="6">
        <v>58146.43</v>
      </c>
      <c r="D15" s="7">
        <v>0.1851</v>
      </c>
    </row>
    <row r="16" spans="1:4" ht="15">
      <c r="A16" s="11" t="s">
        <v>15</v>
      </c>
      <c r="B16" s="1" t="s">
        <v>21</v>
      </c>
      <c r="C16" s="6">
        <v>54045.13</v>
      </c>
      <c r="D16" s="7">
        <v>0.1721</v>
      </c>
    </row>
    <row r="17" spans="1:4" ht="15">
      <c r="A17" s="12" t="s">
        <v>15</v>
      </c>
      <c r="B17" s="1" t="s">
        <v>22</v>
      </c>
      <c r="C17" s="6">
        <v>98434.91</v>
      </c>
      <c r="D17" s="7">
        <v>0.3134</v>
      </c>
    </row>
    <row r="18" spans="1:4" ht="15">
      <c r="A18" s="13" t="s">
        <v>15</v>
      </c>
      <c r="B18" s="1" t="s">
        <v>23</v>
      </c>
      <c r="C18" s="6">
        <v>1528.4</v>
      </c>
      <c r="D18" s="7">
        <v>0.0049</v>
      </c>
    </row>
    <row r="19" spans="1:4" ht="15">
      <c r="A19" s="14" t="s">
        <v>15</v>
      </c>
      <c r="B19" s="1" t="s">
        <v>24</v>
      </c>
      <c r="C19" s="6">
        <v>141.72</v>
      </c>
      <c r="D19" s="7">
        <v>0.0004</v>
      </c>
    </row>
    <row r="20" spans="1:4" ht="15">
      <c r="A20" s="15" t="s">
        <v>15</v>
      </c>
      <c r="B20" s="1" t="s">
        <v>25</v>
      </c>
      <c r="C20" s="6">
        <v>0</v>
      </c>
      <c r="D20" s="7">
        <v>0</v>
      </c>
    </row>
    <row r="21" spans="1:4" ht="15">
      <c r="A21" s="16" t="s">
        <v>15</v>
      </c>
      <c r="B21" s="1" t="s">
        <v>26</v>
      </c>
      <c r="C21" s="6">
        <v>0</v>
      </c>
      <c r="D21" s="7">
        <v>0</v>
      </c>
    </row>
    <row r="22" spans="1:4" ht="15">
      <c r="A22" s="17" t="s">
        <v>15</v>
      </c>
      <c r="B22" s="1" t="s">
        <v>27</v>
      </c>
      <c r="C22" s="6">
        <v>1101.85</v>
      </c>
      <c r="D22" s="7">
        <v>0.0035</v>
      </c>
    </row>
    <row r="23" spans="2:4" ht="15">
      <c r="B23" s="1" t="s">
        <v>28</v>
      </c>
      <c r="C23" s="4" t="s">
        <v>6</v>
      </c>
      <c r="D23" s="4" t="s">
        <v>6</v>
      </c>
    </row>
    <row r="24" spans="1:4" ht="15">
      <c r="A24" s="18" t="s">
        <v>15</v>
      </c>
      <c r="B24" s="1" t="s">
        <v>18</v>
      </c>
      <c r="C24" s="6">
        <v>0</v>
      </c>
      <c r="D24" s="7">
        <v>0</v>
      </c>
    </row>
    <row r="25" spans="1:4" ht="15">
      <c r="A25" s="19" t="s">
        <v>15</v>
      </c>
      <c r="B25" s="1" t="s">
        <v>19</v>
      </c>
      <c r="C25" s="6">
        <v>0</v>
      </c>
      <c r="D25" s="7">
        <v>0</v>
      </c>
    </row>
    <row r="26" spans="1:4" ht="15">
      <c r="A26" s="20" t="s">
        <v>15</v>
      </c>
      <c r="B26" s="1" t="s">
        <v>20</v>
      </c>
      <c r="C26" s="6">
        <v>2068.42</v>
      </c>
      <c r="D26" s="7">
        <v>0.0066</v>
      </c>
    </row>
    <row r="27" spans="1:4" ht="15">
      <c r="A27" s="21" t="s">
        <v>15</v>
      </c>
      <c r="B27" s="1" t="s">
        <v>21</v>
      </c>
      <c r="C27" s="6">
        <v>168.64</v>
      </c>
      <c r="D27" s="7">
        <v>0.0005</v>
      </c>
    </row>
    <row r="28" spans="1:4" ht="15">
      <c r="A28" s="22" t="s">
        <v>15</v>
      </c>
      <c r="B28" s="1" t="s">
        <v>29</v>
      </c>
      <c r="C28" s="6">
        <v>9868.81</v>
      </c>
      <c r="D28" s="7">
        <v>0.0314</v>
      </c>
    </row>
    <row r="29" spans="1:4" ht="15">
      <c r="A29" s="23" t="s">
        <v>15</v>
      </c>
      <c r="B29" s="1" t="s">
        <v>30</v>
      </c>
      <c r="C29" s="6">
        <v>42.18</v>
      </c>
      <c r="D29" s="7">
        <v>0.0001</v>
      </c>
    </row>
    <row r="30" spans="1:4" ht="15">
      <c r="A30" s="24" t="s">
        <v>15</v>
      </c>
      <c r="B30" s="1" t="s">
        <v>31</v>
      </c>
      <c r="C30" s="6">
        <v>0</v>
      </c>
      <c r="D30" s="7">
        <v>0</v>
      </c>
    </row>
    <row r="31" spans="1:4" ht="15">
      <c r="A31" s="25" t="s">
        <v>15</v>
      </c>
      <c r="B31" s="1" t="s">
        <v>32</v>
      </c>
      <c r="C31" s="6">
        <v>26.71</v>
      </c>
      <c r="D31" s="7">
        <v>0.0001</v>
      </c>
    </row>
    <row r="32" spans="1:4" ht="15">
      <c r="A32" s="26" t="s">
        <v>15</v>
      </c>
      <c r="B32" s="1" t="s">
        <v>33</v>
      </c>
      <c r="C32" s="6">
        <v>0</v>
      </c>
      <c r="D32" s="7">
        <v>0</v>
      </c>
    </row>
    <row r="33" spans="1:4" ht="15">
      <c r="A33" s="27" t="s">
        <v>15</v>
      </c>
      <c r="B33" s="1" t="s">
        <v>34</v>
      </c>
      <c r="C33" s="6">
        <v>2023.62</v>
      </c>
      <c r="D33" s="7">
        <v>0.0064</v>
      </c>
    </row>
    <row r="34" spans="1:4" ht="15">
      <c r="A34" s="28" t="s">
        <v>15</v>
      </c>
      <c r="B34" s="1" t="s">
        <v>35</v>
      </c>
      <c r="C34" s="6">
        <v>0</v>
      </c>
      <c r="D34" s="7">
        <v>0</v>
      </c>
    </row>
    <row r="35" spans="1:4" ht="15">
      <c r="A35" s="29" t="s">
        <v>15</v>
      </c>
      <c r="B35" s="1" t="s">
        <v>36</v>
      </c>
      <c r="C35" s="6">
        <v>0</v>
      </c>
      <c r="D35" s="7">
        <v>0</v>
      </c>
    </row>
    <row r="36" spans="1:4" ht="15">
      <c r="A36" s="30" t="s">
        <v>15</v>
      </c>
      <c r="B36" s="1" t="s">
        <v>37</v>
      </c>
      <c r="C36" s="6">
        <v>0</v>
      </c>
      <c r="D36" s="7">
        <v>0</v>
      </c>
    </row>
    <row r="37" spans="1:4" ht="15">
      <c r="A37" s="31" t="s">
        <v>15</v>
      </c>
      <c r="B37" s="1" t="s">
        <v>38</v>
      </c>
      <c r="C37" s="6">
        <v>0</v>
      </c>
      <c r="D37" s="7">
        <v>0</v>
      </c>
    </row>
    <row r="38" spans="2:4" ht="15">
      <c r="B38" s="3" t="s">
        <v>39</v>
      </c>
      <c r="C38" s="4" t="s">
        <v>6</v>
      </c>
      <c r="D38" s="4" t="s">
        <v>6</v>
      </c>
    </row>
    <row r="39" spans="1:4" ht="15">
      <c r="A39" s="32" t="s">
        <v>15</v>
      </c>
      <c r="B39" s="1" t="s">
        <v>40</v>
      </c>
      <c r="C39" s="6">
        <v>0</v>
      </c>
      <c r="D39" s="7">
        <v>0</v>
      </c>
    </row>
    <row r="40" spans="1:4" ht="15">
      <c r="A40" s="33" t="s">
        <v>15</v>
      </c>
      <c r="B40" s="1" t="s">
        <v>41</v>
      </c>
      <c r="C40" s="6">
        <v>0</v>
      </c>
      <c r="D40" s="7">
        <v>0</v>
      </c>
    </row>
    <row r="41" spans="1:4" ht="15">
      <c r="A41" s="34" t="s">
        <v>15</v>
      </c>
      <c r="B41" s="1" t="s">
        <v>42</v>
      </c>
      <c r="C41" s="6">
        <v>0</v>
      </c>
      <c r="D41" s="7">
        <v>0</v>
      </c>
    </row>
    <row r="42" spans="2:4" ht="15">
      <c r="B42" s="1" t="s">
        <v>43</v>
      </c>
      <c r="C42" s="6">
        <v>314045.79</v>
      </c>
      <c r="D42" s="7">
        <v>1</v>
      </c>
    </row>
    <row r="43" spans="1:4" ht="15">
      <c r="A43" s="35" t="s">
        <v>15</v>
      </c>
      <c r="B43" s="1" t="s">
        <v>44</v>
      </c>
      <c r="C43" s="6">
        <v>578.563</v>
      </c>
      <c r="D43" s="4" t="s">
        <v>6</v>
      </c>
    </row>
    <row r="44" spans="2:4" ht="15">
      <c r="B44" s="36" t="s">
        <v>45</v>
      </c>
      <c r="C44" s="4" t="s">
        <v>6</v>
      </c>
      <c r="D44" s="4" t="s">
        <v>6</v>
      </c>
    </row>
    <row r="45" spans="3:4" ht="15">
      <c r="C45" s="1" t="s">
        <v>46</v>
      </c>
      <c r="D45" s="1" t="s">
        <v>47</v>
      </c>
    </row>
    <row r="46" spans="3:4" ht="15">
      <c r="C46" s="1" t="s">
        <v>12</v>
      </c>
      <c r="D46" s="1" t="s">
        <v>13</v>
      </c>
    </row>
    <row r="47" spans="3:4" ht="15">
      <c r="C47" s="4" t="s">
        <v>48</v>
      </c>
      <c r="D47" s="4" t="s">
        <v>49</v>
      </c>
    </row>
    <row r="48" spans="3:4" ht="15">
      <c r="C48" s="4" t="s">
        <v>50</v>
      </c>
      <c r="D48" s="4" t="s">
        <v>51</v>
      </c>
    </row>
    <row r="49" spans="3:4" ht="15">
      <c r="C49" s="4" t="s">
        <v>52</v>
      </c>
      <c r="D49" s="4" t="s">
        <v>53</v>
      </c>
    </row>
    <row r="50" spans="3:4" ht="15">
      <c r="C50" s="4" t="s">
        <v>54</v>
      </c>
      <c r="D50" s="4" t="s">
        <v>55</v>
      </c>
    </row>
    <row r="51" spans="3:4" ht="15">
      <c r="C51" s="4" t="s">
        <v>56</v>
      </c>
      <c r="D51" s="4" t="s">
        <v>57</v>
      </c>
    </row>
    <row r="52" spans="2:4" ht="15">
      <c r="B52" s="49" t="s">
        <v>58</v>
      </c>
      <c r="C52" s="50"/>
      <c r="D52" s="50"/>
    </row>
  </sheetData>
  <mergeCells count="1">
    <mergeCell ref="B52:D52"/>
  </mergeCells>
  <hyperlinks>
    <hyperlink ref="A11" location="'מזומנים'!A1" display="&lt;&lt;&lt;"/>
    <hyperlink ref="A13" location="'תעודות התחייבות ממשלתיות'!A1" display="&lt;&lt;&lt;"/>
    <hyperlink ref="A14" location="'תעודות חוב מסחריות'!A1" display="&lt;&lt;&lt;"/>
    <hyperlink ref="A15" location="'אג&quot;ח קונצרני'!A1" display="&lt;&lt;&lt;"/>
    <hyperlink ref="A16" location="'מניות'!A1" display="&lt;&lt;&lt;"/>
    <hyperlink ref="A17" location="'קרנות סל'!A1" display="&lt;&lt;&lt;"/>
    <hyperlink ref="A18" location="'קרנות נאמנות'!A1" display="&lt;&lt;&lt;"/>
    <hyperlink ref="A19" location="'כתבי אופציה'!A1" display="&lt;&lt;&lt;"/>
    <hyperlink ref="A20" location="'אופציות'!A1" display="&lt;&lt;&lt;"/>
    <hyperlink ref="A21" location="'חוזים עתידיים'!A1" display="&lt;&lt;&lt;"/>
    <hyperlink ref="A22" location="'מוצרים מובנים'!A1" display="&lt;&lt;&lt;"/>
    <hyperlink ref="A24" location="'לא סחיר- תעודות התחייבות ממשלתי'!A1" display="&lt;&lt;&lt;"/>
    <hyperlink ref="A25" location="'לא סחיר - תעודות חוב מסחריות'!A1" display="&lt;&lt;&lt;"/>
    <hyperlink ref="A26" location="'לא סחיר - אג&quot;ח קונצרני'!A1" display="&lt;&lt;&lt;"/>
    <hyperlink ref="A27" location="'לא סחיר - מניות'!A1" display="&lt;&lt;&lt;"/>
    <hyperlink ref="A28" location="'לא סחיר - קרנות השקעה'!A1" display="&lt;&lt;&lt;"/>
    <hyperlink ref="A29" location="'לא סחיר - כתבי אופציה'!A1" display="&lt;&lt;&lt;"/>
    <hyperlink ref="A30" location="'לא סחיר - אופציות'!A1" display="&lt;&lt;&lt;"/>
    <hyperlink ref="A31" location="'לא סחיר - חוזים עתידיים'!A1" display="&lt;&lt;&lt;"/>
    <hyperlink ref="A32" location="'לא סחיר - מוצרים מובנים'!A1" display="&lt;&lt;&lt;"/>
    <hyperlink ref="A33" location="'הלוואות'!A1" display="&lt;&lt;&lt;"/>
    <hyperlink ref="A34" location="'פקדונות מעל 3 חודשים'!A1" display="&lt;&lt;&lt;"/>
    <hyperlink ref="A35" location="'זכויות מקרקעין'!A1" display="&lt;&lt;&lt;"/>
    <hyperlink ref="A36" location="'השקעה בחברות מוחזקות'!A1" display="&lt;&lt;&lt;"/>
    <hyperlink ref="A37" location="'השקעות אחרות'!A1" display="&lt;&lt;&lt;"/>
    <hyperlink ref="A39" location="'עלות מתואמת אג&quot;ח קונצרני סחיר'!A1" display="&lt;&lt;&lt;"/>
    <hyperlink ref="A40" location="'עלות מתואמת אג&quot;ח קונצרני ל.סחיר'!A1" display="&lt;&lt;&lt;"/>
    <hyperlink ref="A41" location="'עלות מתואמת מסגרות אשראי ללווים'!A1" display="&lt;&lt;&lt;"/>
    <hyperlink ref="A43" location="'יתרת התחייבות להשקעה'!A1" display="&lt;&lt;&lt;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M25"/>
  <sheetViews>
    <sheetView rightToLeft="1" workbookViewId="0" topLeftCell="A1"/>
  </sheetViews>
  <sheetFormatPr defaultColWidth="9.140625" defaultRowHeight="15"/>
  <cols>
    <col min="1" max="1" width="3.00390625" style="0" customWidth="1"/>
    <col min="2" max="2" width="34.00390625" style="0" customWidth="1"/>
    <col min="3" max="4" width="11.00390625" style="0" customWidth="1"/>
    <col min="5" max="7" width="10.00390625" style="0" customWidth="1"/>
    <col min="8" max="8" width="5.00390625" style="0" customWidth="1"/>
    <col min="9" max="9" width="10.00390625" style="0" customWidth="1"/>
    <col min="10" max="10" width="22.00390625" style="0" customWidth="1"/>
    <col min="11" max="11" width="24.00390625" style="0" customWidth="1"/>
    <col min="12" max="12" width="23.00390625" style="0" customWidth="1"/>
    <col min="13" max="13" width="2.00390625" style="0" customWidth="1"/>
  </cols>
  <sheetData>
    <row r="1" spans="2:3" ht="15">
      <c r="B1" s="37" t="s">
        <v>0</v>
      </c>
      <c r="C1" s="37" t="s">
        <v>1</v>
      </c>
    </row>
    <row r="2" spans="2:3" ht="15">
      <c r="B2" s="37" t="s">
        <v>2</v>
      </c>
      <c r="C2" s="37" t="s">
        <v>3</v>
      </c>
    </row>
    <row r="3" spans="2:3" ht="15">
      <c r="B3" s="37" t="s">
        <v>4</v>
      </c>
      <c r="C3" s="37" t="s">
        <v>5</v>
      </c>
    </row>
    <row r="4" spans="2:3" ht="15">
      <c r="B4" s="37" t="s">
        <v>6</v>
      </c>
      <c r="C4" s="37" t="s">
        <v>6</v>
      </c>
    </row>
    <row r="5" spans="2:3" ht="15">
      <c r="B5" s="37" t="s">
        <v>6</v>
      </c>
      <c r="C5" s="37" t="s">
        <v>6</v>
      </c>
    </row>
    <row r="6" spans="2:13" ht="15">
      <c r="B6" s="3" t="s">
        <v>103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</row>
    <row r="7" spans="2:13" ht="15">
      <c r="B7" s="3" t="s">
        <v>608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</row>
    <row r="8" spans="2:13" ht="15">
      <c r="B8" s="1" t="s">
        <v>60</v>
      </c>
      <c r="C8" s="1" t="s">
        <v>61</v>
      </c>
      <c r="D8" s="1" t="s">
        <v>105</v>
      </c>
      <c r="E8" s="1" t="s">
        <v>146</v>
      </c>
      <c r="F8" s="1" t="s">
        <v>65</v>
      </c>
      <c r="G8" s="1" t="s">
        <v>108</v>
      </c>
      <c r="H8" s="1" t="s">
        <v>109</v>
      </c>
      <c r="I8" s="1" t="s">
        <v>68</v>
      </c>
      <c r="J8" s="1" t="s">
        <v>111</v>
      </c>
      <c r="K8" s="1" t="s">
        <v>69</v>
      </c>
      <c r="L8" s="1" t="s">
        <v>112</v>
      </c>
      <c r="M8" s="1" t="s">
        <v>6</v>
      </c>
    </row>
    <row r="9" spans="2:13" ht="15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158</v>
      </c>
      <c r="H9" s="1" t="s">
        <v>6</v>
      </c>
      <c r="I9" s="1" t="s">
        <v>10</v>
      </c>
      <c r="J9" s="1" t="s">
        <v>11</v>
      </c>
      <c r="K9" s="1" t="s">
        <v>11</v>
      </c>
      <c r="L9" s="1" t="s">
        <v>11</v>
      </c>
      <c r="M9" s="1" t="s">
        <v>6</v>
      </c>
    </row>
    <row r="10" spans="2:13" ht="15">
      <c r="B10" s="1" t="s">
        <v>6</v>
      </c>
      <c r="C10" s="1" t="s">
        <v>12</v>
      </c>
      <c r="D10" s="1" t="s">
        <v>13</v>
      </c>
      <c r="E10" s="1" t="s">
        <v>71</v>
      </c>
      <c r="F10" s="1" t="s">
        <v>72</v>
      </c>
      <c r="G10" s="1" t="s">
        <v>73</v>
      </c>
      <c r="H10" s="1" t="s">
        <v>74</v>
      </c>
      <c r="I10" s="1" t="s">
        <v>75</v>
      </c>
      <c r="J10" s="1" t="s">
        <v>76</v>
      </c>
      <c r="K10" s="1" t="s">
        <v>77</v>
      </c>
      <c r="L10" s="1" t="s">
        <v>78</v>
      </c>
      <c r="M10" s="1" t="s">
        <v>6</v>
      </c>
    </row>
    <row r="11" spans="2:13" ht="15">
      <c r="B11" s="1" t="s">
        <v>609</v>
      </c>
      <c r="C11" s="1" t="s">
        <v>6</v>
      </c>
      <c r="D11" s="1" t="s">
        <v>6</v>
      </c>
      <c r="E11" s="1" t="s">
        <v>6</v>
      </c>
      <c r="F11" s="1" t="s">
        <v>6</v>
      </c>
      <c r="G11" s="39">
        <v>0</v>
      </c>
      <c r="H11" s="1" t="s">
        <v>6</v>
      </c>
      <c r="I11" s="39">
        <v>0</v>
      </c>
      <c r="J11" s="1" t="s">
        <v>6</v>
      </c>
      <c r="K11" s="38">
        <v>0</v>
      </c>
      <c r="L11" s="38">
        <v>0</v>
      </c>
      <c r="M11" s="1" t="s">
        <v>6</v>
      </c>
    </row>
    <row r="12" spans="2:13" ht="15">
      <c r="B12" s="1" t="s">
        <v>80</v>
      </c>
      <c r="C12" s="1" t="s">
        <v>6</v>
      </c>
      <c r="D12" s="1" t="s">
        <v>6</v>
      </c>
      <c r="E12" s="1" t="s">
        <v>6</v>
      </c>
      <c r="F12" s="1" t="s">
        <v>6</v>
      </c>
      <c r="G12" s="39">
        <v>0</v>
      </c>
      <c r="H12" s="1" t="s">
        <v>6</v>
      </c>
      <c r="I12" s="39">
        <v>0</v>
      </c>
      <c r="J12" s="1" t="s">
        <v>6</v>
      </c>
      <c r="K12" s="38">
        <v>0</v>
      </c>
      <c r="L12" s="38">
        <v>0</v>
      </c>
      <c r="M12" s="1" t="s">
        <v>6</v>
      </c>
    </row>
    <row r="13" spans="2:13" ht="15">
      <c r="B13" s="1" t="s">
        <v>610</v>
      </c>
      <c r="C13" s="1" t="s">
        <v>6</v>
      </c>
      <c r="D13" s="1" t="s">
        <v>6</v>
      </c>
      <c r="E13" s="1" t="s">
        <v>6</v>
      </c>
      <c r="F13" s="1" t="s">
        <v>6</v>
      </c>
      <c r="G13" s="39">
        <v>0</v>
      </c>
      <c r="H13" s="1" t="s">
        <v>6</v>
      </c>
      <c r="I13" s="39">
        <v>0</v>
      </c>
      <c r="J13" s="1" t="s">
        <v>6</v>
      </c>
      <c r="K13" s="38">
        <v>0</v>
      </c>
      <c r="L13" s="38">
        <v>0</v>
      </c>
      <c r="M13" s="1" t="s">
        <v>6</v>
      </c>
    </row>
    <row r="14" spans="2:13" ht="15">
      <c r="B14" s="1" t="s">
        <v>611</v>
      </c>
      <c r="C14" s="1" t="s">
        <v>6</v>
      </c>
      <c r="D14" s="1" t="s">
        <v>6</v>
      </c>
      <c r="E14" s="1" t="s">
        <v>6</v>
      </c>
      <c r="F14" s="1" t="s">
        <v>6</v>
      </c>
      <c r="G14" s="39">
        <v>0</v>
      </c>
      <c r="H14" s="1" t="s">
        <v>6</v>
      </c>
      <c r="I14" s="39">
        <v>0</v>
      </c>
      <c r="J14" s="1" t="s">
        <v>6</v>
      </c>
      <c r="K14" s="38">
        <v>0</v>
      </c>
      <c r="L14" s="38">
        <v>0</v>
      </c>
      <c r="M14" s="1" t="s">
        <v>6</v>
      </c>
    </row>
    <row r="15" spans="2:13" ht="15">
      <c r="B15" s="1" t="s">
        <v>612</v>
      </c>
      <c r="C15" s="1" t="s">
        <v>6</v>
      </c>
      <c r="D15" s="1" t="s">
        <v>6</v>
      </c>
      <c r="E15" s="1" t="s">
        <v>6</v>
      </c>
      <c r="F15" s="1" t="s">
        <v>6</v>
      </c>
      <c r="G15" s="39">
        <v>0</v>
      </c>
      <c r="H15" s="1" t="s">
        <v>6</v>
      </c>
      <c r="I15" s="39">
        <v>0</v>
      </c>
      <c r="J15" s="1" t="s">
        <v>6</v>
      </c>
      <c r="K15" s="38">
        <v>0</v>
      </c>
      <c r="L15" s="38">
        <v>0</v>
      </c>
      <c r="M15" s="1" t="s">
        <v>6</v>
      </c>
    </row>
    <row r="16" spans="2:13" ht="15">
      <c r="B16" s="1" t="s">
        <v>510</v>
      </c>
      <c r="C16" s="1" t="s">
        <v>6</v>
      </c>
      <c r="D16" s="1" t="s">
        <v>6</v>
      </c>
      <c r="E16" s="1" t="s">
        <v>6</v>
      </c>
      <c r="F16" s="1" t="s">
        <v>6</v>
      </c>
      <c r="G16" s="39">
        <v>0</v>
      </c>
      <c r="H16" s="1" t="s">
        <v>6</v>
      </c>
      <c r="I16" s="39">
        <v>0</v>
      </c>
      <c r="J16" s="1" t="s">
        <v>6</v>
      </c>
      <c r="K16" s="38">
        <v>0</v>
      </c>
      <c r="L16" s="38">
        <v>0</v>
      </c>
      <c r="M16" s="1" t="s">
        <v>6</v>
      </c>
    </row>
    <row r="17" spans="2:13" ht="15">
      <c r="B17" s="1" t="s">
        <v>100</v>
      </c>
      <c r="C17" s="1" t="s">
        <v>6</v>
      </c>
      <c r="D17" s="1" t="s">
        <v>6</v>
      </c>
      <c r="E17" s="1" t="s">
        <v>6</v>
      </c>
      <c r="F17" s="1" t="s">
        <v>6</v>
      </c>
      <c r="G17" s="39">
        <v>0</v>
      </c>
      <c r="H17" s="1" t="s">
        <v>6</v>
      </c>
      <c r="I17" s="39">
        <v>0</v>
      </c>
      <c r="J17" s="1" t="s">
        <v>6</v>
      </c>
      <c r="K17" s="38">
        <v>0</v>
      </c>
      <c r="L17" s="38">
        <v>0</v>
      </c>
      <c r="M17" s="1" t="s">
        <v>6</v>
      </c>
    </row>
    <row r="18" spans="2:13" ht="15">
      <c r="B18" s="1" t="s">
        <v>610</v>
      </c>
      <c r="C18" s="1" t="s">
        <v>6</v>
      </c>
      <c r="D18" s="1" t="s">
        <v>6</v>
      </c>
      <c r="E18" s="1" t="s">
        <v>6</v>
      </c>
      <c r="F18" s="1" t="s">
        <v>6</v>
      </c>
      <c r="G18" s="39">
        <v>0</v>
      </c>
      <c r="H18" s="1" t="s">
        <v>6</v>
      </c>
      <c r="I18" s="39">
        <v>0</v>
      </c>
      <c r="J18" s="1" t="s">
        <v>6</v>
      </c>
      <c r="K18" s="38">
        <v>0</v>
      </c>
      <c r="L18" s="38">
        <v>0</v>
      </c>
      <c r="M18" s="1" t="s">
        <v>6</v>
      </c>
    </row>
    <row r="19" spans="2:13" ht="15">
      <c r="B19" s="1" t="s">
        <v>613</v>
      </c>
      <c r="C19" s="1" t="s">
        <v>6</v>
      </c>
      <c r="D19" s="1" t="s">
        <v>6</v>
      </c>
      <c r="E19" s="1" t="s">
        <v>6</v>
      </c>
      <c r="F19" s="1" t="s">
        <v>6</v>
      </c>
      <c r="G19" s="39">
        <v>0</v>
      </c>
      <c r="H19" s="1" t="s">
        <v>6</v>
      </c>
      <c r="I19" s="39">
        <v>0</v>
      </c>
      <c r="J19" s="1" t="s">
        <v>6</v>
      </c>
      <c r="K19" s="38">
        <v>0</v>
      </c>
      <c r="L19" s="38">
        <v>0</v>
      </c>
      <c r="M19" s="1" t="s">
        <v>6</v>
      </c>
    </row>
    <row r="20" spans="2:13" ht="15">
      <c r="B20" s="1" t="s">
        <v>612</v>
      </c>
      <c r="C20" s="1" t="s">
        <v>6</v>
      </c>
      <c r="D20" s="1" t="s">
        <v>6</v>
      </c>
      <c r="E20" s="1" t="s">
        <v>6</v>
      </c>
      <c r="F20" s="1" t="s">
        <v>6</v>
      </c>
      <c r="G20" s="39">
        <v>0</v>
      </c>
      <c r="H20" s="1" t="s">
        <v>6</v>
      </c>
      <c r="I20" s="39">
        <v>0</v>
      </c>
      <c r="J20" s="1" t="s">
        <v>6</v>
      </c>
      <c r="K20" s="38">
        <v>0</v>
      </c>
      <c r="L20" s="38">
        <v>0</v>
      </c>
      <c r="M20" s="1" t="s">
        <v>6</v>
      </c>
    </row>
    <row r="21" spans="2:13" ht="15">
      <c r="B21" s="1" t="s">
        <v>614</v>
      </c>
      <c r="C21" s="1" t="s">
        <v>6</v>
      </c>
      <c r="D21" s="1" t="s">
        <v>6</v>
      </c>
      <c r="E21" s="1" t="s">
        <v>6</v>
      </c>
      <c r="F21" s="1" t="s">
        <v>6</v>
      </c>
      <c r="G21" s="39">
        <v>0</v>
      </c>
      <c r="H21" s="1" t="s">
        <v>6</v>
      </c>
      <c r="I21" s="39">
        <v>0</v>
      </c>
      <c r="J21" s="1" t="s">
        <v>6</v>
      </c>
      <c r="K21" s="38">
        <v>0</v>
      </c>
      <c r="L21" s="38">
        <v>0</v>
      </c>
      <c r="M21" s="1" t="s">
        <v>6</v>
      </c>
    </row>
    <row r="22" spans="2:13" ht="15">
      <c r="B22" s="1" t="s">
        <v>510</v>
      </c>
      <c r="C22" s="1" t="s">
        <v>6</v>
      </c>
      <c r="D22" s="1" t="s">
        <v>6</v>
      </c>
      <c r="E22" s="1" t="s">
        <v>6</v>
      </c>
      <c r="F22" s="1" t="s">
        <v>6</v>
      </c>
      <c r="G22" s="39">
        <v>0</v>
      </c>
      <c r="H22" s="1" t="s">
        <v>6</v>
      </c>
      <c r="I22" s="39">
        <v>0</v>
      </c>
      <c r="J22" s="1" t="s">
        <v>6</v>
      </c>
      <c r="K22" s="38">
        <v>0</v>
      </c>
      <c r="L22" s="38">
        <v>0</v>
      </c>
      <c r="M22" s="1" t="s">
        <v>6</v>
      </c>
    </row>
    <row r="23" ht="15">
      <c r="B23" s="36" t="s">
        <v>102</v>
      </c>
    </row>
    <row r="24" ht="15">
      <c r="B24" s="36" t="s">
        <v>143</v>
      </c>
    </row>
    <row r="25" spans="2:13" ht="15">
      <c r="B25" s="59" t="s">
        <v>58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</row>
  </sheetData>
  <mergeCells count="1">
    <mergeCell ref="B25:M2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L16"/>
  <sheetViews>
    <sheetView rightToLeft="1" workbookViewId="0" topLeftCell="A1"/>
  </sheetViews>
  <sheetFormatPr defaultColWidth="9.140625" defaultRowHeight="15"/>
  <cols>
    <col min="1" max="1" width="3.00390625" style="0" customWidth="1"/>
    <col min="2" max="2" width="34.00390625" style="0" customWidth="1"/>
    <col min="3" max="4" width="11.00390625" style="0" customWidth="1"/>
    <col min="5" max="7" width="10.00390625" style="0" customWidth="1"/>
    <col min="8" max="8" width="8.00390625" style="0" customWidth="1"/>
    <col min="9" max="9" width="10.00390625" style="0" customWidth="1"/>
    <col min="10" max="10" width="24.00390625" style="0" customWidth="1"/>
    <col min="11" max="11" width="21.00390625" style="0" customWidth="1"/>
    <col min="12" max="12" width="2.00390625" style="0" customWidth="1"/>
  </cols>
  <sheetData>
    <row r="1" spans="2:3" ht="15">
      <c r="B1" s="37" t="s">
        <v>0</v>
      </c>
      <c r="C1" s="37" t="s">
        <v>1</v>
      </c>
    </row>
    <row r="2" spans="2:3" ht="15">
      <c r="B2" s="37" t="s">
        <v>2</v>
      </c>
      <c r="C2" s="37" t="s">
        <v>3</v>
      </c>
    </row>
    <row r="3" spans="2:3" ht="15">
      <c r="B3" s="37" t="s">
        <v>4</v>
      </c>
      <c r="C3" s="37" t="s">
        <v>5</v>
      </c>
    </row>
    <row r="4" spans="2:3" ht="15">
      <c r="B4" s="37" t="s">
        <v>6</v>
      </c>
      <c r="C4" s="37" t="s">
        <v>6</v>
      </c>
    </row>
    <row r="5" spans="2:3" ht="15">
      <c r="B5" s="37" t="s">
        <v>6</v>
      </c>
      <c r="C5" s="37" t="s">
        <v>6</v>
      </c>
    </row>
    <row r="6" spans="2:12" ht="15">
      <c r="B6" s="3" t="s">
        <v>103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</row>
    <row r="7" spans="2:12" ht="15">
      <c r="B7" s="3" t="s">
        <v>615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</row>
    <row r="8" spans="2:12" ht="15">
      <c r="B8" s="1" t="s">
        <v>60</v>
      </c>
      <c r="C8" s="1" t="s">
        <v>61</v>
      </c>
      <c r="D8" s="1" t="s">
        <v>105</v>
      </c>
      <c r="E8" s="1" t="s">
        <v>146</v>
      </c>
      <c r="F8" s="1" t="s">
        <v>65</v>
      </c>
      <c r="G8" s="1" t="s">
        <v>108</v>
      </c>
      <c r="H8" s="1" t="s">
        <v>109</v>
      </c>
      <c r="I8" s="1" t="s">
        <v>68</v>
      </c>
      <c r="J8" s="1" t="s">
        <v>69</v>
      </c>
      <c r="K8" s="1" t="s">
        <v>70</v>
      </c>
      <c r="L8" s="1" t="s">
        <v>6</v>
      </c>
    </row>
    <row r="9" spans="2:12" ht="15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114</v>
      </c>
      <c r="H9" s="1" t="s">
        <v>115</v>
      </c>
      <c r="I9" s="1" t="s">
        <v>10</v>
      </c>
      <c r="J9" s="1" t="s">
        <v>11</v>
      </c>
      <c r="K9" s="1" t="s">
        <v>11</v>
      </c>
      <c r="L9" s="1" t="s">
        <v>6</v>
      </c>
    </row>
    <row r="10" spans="2:12" ht="15">
      <c r="B10" s="1" t="s">
        <v>6</v>
      </c>
      <c r="C10" s="1" t="s">
        <v>12</v>
      </c>
      <c r="D10" s="1" t="s">
        <v>13</v>
      </c>
      <c r="E10" s="1" t="s">
        <v>71</v>
      </c>
      <c r="F10" s="1" t="s">
        <v>72</v>
      </c>
      <c r="G10" s="1" t="s">
        <v>73</v>
      </c>
      <c r="H10" s="1" t="s">
        <v>74</v>
      </c>
      <c r="I10" s="1" t="s">
        <v>75</v>
      </c>
      <c r="J10" s="1" t="s">
        <v>76</v>
      </c>
      <c r="K10" s="1" t="s">
        <v>77</v>
      </c>
      <c r="L10" s="1" t="s">
        <v>6</v>
      </c>
    </row>
    <row r="11" spans="2:12" ht="15">
      <c r="B11" s="1" t="s">
        <v>616</v>
      </c>
      <c r="C11" s="1" t="s">
        <v>6</v>
      </c>
      <c r="D11" s="1" t="s">
        <v>6</v>
      </c>
      <c r="E11" s="1" t="s">
        <v>6</v>
      </c>
      <c r="F11" s="1" t="s">
        <v>6</v>
      </c>
      <c r="G11" s="39">
        <v>0</v>
      </c>
      <c r="H11" s="1" t="s">
        <v>6</v>
      </c>
      <c r="I11" s="39">
        <v>0</v>
      </c>
      <c r="J11" s="38">
        <v>0</v>
      </c>
      <c r="K11" s="38">
        <v>0</v>
      </c>
      <c r="L11" s="1" t="s">
        <v>6</v>
      </c>
    </row>
    <row r="12" spans="2:12" ht="15">
      <c r="B12" s="1" t="s">
        <v>80</v>
      </c>
      <c r="C12" s="1" t="s">
        <v>6</v>
      </c>
      <c r="D12" s="1" t="s">
        <v>6</v>
      </c>
      <c r="E12" s="1" t="s">
        <v>6</v>
      </c>
      <c r="F12" s="1" t="s">
        <v>6</v>
      </c>
      <c r="G12" s="39">
        <v>0</v>
      </c>
      <c r="H12" s="1" t="s">
        <v>6</v>
      </c>
      <c r="I12" s="39">
        <v>0</v>
      </c>
      <c r="J12" s="38">
        <v>0</v>
      </c>
      <c r="K12" s="38">
        <v>0</v>
      </c>
      <c r="L12" s="1" t="s">
        <v>6</v>
      </c>
    </row>
    <row r="13" spans="2:12" ht="15">
      <c r="B13" s="1" t="s">
        <v>100</v>
      </c>
      <c r="C13" s="1" t="s">
        <v>6</v>
      </c>
      <c r="D13" s="1" t="s">
        <v>6</v>
      </c>
      <c r="E13" s="1" t="s">
        <v>6</v>
      </c>
      <c r="F13" s="1" t="s">
        <v>6</v>
      </c>
      <c r="G13" s="39">
        <v>0</v>
      </c>
      <c r="H13" s="1" t="s">
        <v>6</v>
      </c>
      <c r="I13" s="39">
        <v>0</v>
      </c>
      <c r="J13" s="38">
        <v>0</v>
      </c>
      <c r="K13" s="38">
        <v>0</v>
      </c>
      <c r="L13" s="1" t="s">
        <v>6</v>
      </c>
    </row>
    <row r="14" ht="15">
      <c r="B14" s="36" t="s">
        <v>102</v>
      </c>
    </row>
    <row r="15" ht="15">
      <c r="B15" s="36" t="s">
        <v>143</v>
      </c>
    </row>
    <row r="16" spans="2:12" ht="15">
      <c r="B16" s="60" t="s">
        <v>58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</row>
  </sheetData>
  <mergeCells count="1">
    <mergeCell ref="B16:L1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R24"/>
  <sheetViews>
    <sheetView rightToLeft="1" workbookViewId="0" topLeftCell="A1"/>
  </sheetViews>
  <sheetFormatPr defaultColWidth="9.140625" defaultRowHeight="15"/>
  <cols>
    <col min="1" max="1" width="3.00390625" style="0" customWidth="1"/>
    <col min="2" max="2" width="34.00390625" style="0" customWidth="1"/>
    <col min="3" max="4" width="11.00390625" style="0" customWidth="1"/>
    <col min="5" max="5" width="7.00390625" style="0" customWidth="1"/>
    <col min="6" max="6" width="11.00390625" style="0" customWidth="1"/>
    <col min="7" max="7" width="13.00390625" style="0" customWidth="1"/>
    <col min="8" max="8" width="6.00390625" style="0" customWidth="1"/>
    <col min="9" max="9" width="10.00390625" style="0" customWidth="1"/>
    <col min="10" max="10" width="13.00390625" style="0" customWidth="1"/>
    <col min="11" max="11" width="15.00390625" style="0" customWidth="1"/>
    <col min="12" max="12" width="14.00390625" style="0" customWidth="1"/>
    <col min="13" max="13" width="8.00390625" style="0" customWidth="1"/>
    <col min="14" max="14" width="10.00390625" style="0" customWidth="1"/>
    <col min="15" max="15" width="22.00390625" style="0" customWidth="1"/>
    <col min="16" max="16" width="24.00390625" style="0" customWidth="1"/>
    <col min="17" max="17" width="23.00390625" style="0" customWidth="1"/>
    <col min="18" max="18" width="2.00390625" style="0" customWidth="1"/>
  </cols>
  <sheetData>
    <row r="1" spans="2:3" ht="15">
      <c r="B1" s="37" t="s">
        <v>0</v>
      </c>
      <c r="C1" s="37" t="s">
        <v>1</v>
      </c>
    </row>
    <row r="2" spans="2:3" ht="15">
      <c r="B2" s="37" t="s">
        <v>2</v>
      </c>
      <c r="C2" s="37" t="s">
        <v>3</v>
      </c>
    </row>
    <row r="3" spans="2:3" ht="15">
      <c r="B3" s="37" t="s">
        <v>4</v>
      </c>
      <c r="C3" s="37" t="s">
        <v>5</v>
      </c>
    </row>
    <row r="4" spans="2:3" ht="15">
      <c r="B4" s="37" t="s">
        <v>6</v>
      </c>
      <c r="C4" s="37" t="s">
        <v>6</v>
      </c>
    </row>
    <row r="5" spans="2:3" ht="15">
      <c r="B5" s="37" t="s">
        <v>6</v>
      </c>
      <c r="C5" s="37" t="s">
        <v>6</v>
      </c>
    </row>
    <row r="6" spans="2:18" ht="15">
      <c r="B6" s="3" t="s">
        <v>103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  <c r="R6" s="1" t="s">
        <v>6</v>
      </c>
    </row>
    <row r="7" spans="2:18" ht="15">
      <c r="B7" s="3" t="s">
        <v>617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  <c r="Q7" s="1" t="s">
        <v>6</v>
      </c>
      <c r="R7" s="1" t="s">
        <v>6</v>
      </c>
    </row>
    <row r="8" spans="2:18" ht="15">
      <c r="B8" s="1" t="s">
        <v>60</v>
      </c>
      <c r="C8" s="1" t="s">
        <v>61</v>
      </c>
      <c r="D8" s="1" t="s">
        <v>618</v>
      </c>
      <c r="E8" s="1" t="s">
        <v>63</v>
      </c>
      <c r="F8" s="1" t="s">
        <v>64</v>
      </c>
      <c r="G8" s="1" t="s">
        <v>106</v>
      </c>
      <c r="H8" s="1" t="s">
        <v>107</v>
      </c>
      <c r="I8" s="1" t="s">
        <v>65</v>
      </c>
      <c r="J8" s="1" t="s">
        <v>66</v>
      </c>
      <c r="K8" s="1" t="s">
        <v>67</v>
      </c>
      <c r="L8" s="1" t="s">
        <v>108</v>
      </c>
      <c r="M8" s="1" t="s">
        <v>109</v>
      </c>
      <c r="N8" s="1" t="s">
        <v>68</v>
      </c>
      <c r="O8" s="1" t="s">
        <v>111</v>
      </c>
      <c r="P8" s="1" t="s">
        <v>69</v>
      </c>
      <c r="Q8" s="1" t="s">
        <v>112</v>
      </c>
      <c r="R8" s="1" t="s">
        <v>6</v>
      </c>
    </row>
    <row r="9" spans="2:18" ht="15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113</v>
      </c>
      <c r="I9" s="1" t="s">
        <v>6</v>
      </c>
      <c r="J9" s="1" t="s">
        <v>11</v>
      </c>
      <c r="K9" s="1" t="s">
        <v>11</v>
      </c>
      <c r="L9" s="1" t="s">
        <v>114</v>
      </c>
      <c r="M9" s="1" t="s">
        <v>115</v>
      </c>
      <c r="N9" s="1" t="s">
        <v>10</v>
      </c>
      <c r="O9" s="1" t="s">
        <v>11</v>
      </c>
      <c r="P9" s="1" t="s">
        <v>11</v>
      </c>
      <c r="Q9" s="1" t="s">
        <v>11</v>
      </c>
      <c r="R9" s="1" t="s">
        <v>6</v>
      </c>
    </row>
    <row r="10" spans="2:18" ht="15">
      <c r="B10" s="1" t="s">
        <v>6</v>
      </c>
      <c r="C10" s="1" t="s">
        <v>12</v>
      </c>
      <c r="D10" s="1" t="s">
        <v>13</v>
      </c>
      <c r="E10" s="1" t="s">
        <v>71</v>
      </c>
      <c r="F10" s="1" t="s">
        <v>72</v>
      </c>
      <c r="G10" s="1" t="s">
        <v>73</v>
      </c>
      <c r="H10" s="1" t="s">
        <v>74</v>
      </c>
      <c r="I10" s="1" t="s">
        <v>75</v>
      </c>
      <c r="J10" s="1" t="s">
        <v>76</v>
      </c>
      <c r="K10" s="1" t="s">
        <v>77</v>
      </c>
      <c r="L10" s="1" t="s">
        <v>78</v>
      </c>
      <c r="M10" s="1" t="s">
        <v>116</v>
      </c>
      <c r="N10" s="1" t="s">
        <v>117</v>
      </c>
      <c r="O10" s="1" t="s">
        <v>118</v>
      </c>
      <c r="P10" s="1" t="s">
        <v>119</v>
      </c>
      <c r="Q10" s="1" t="s">
        <v>120</v>
      </c>
      <c r="R10" s="1" t="s">
        <v>6</v>
      </c>
    </row>
    <row r="11" spans="2:18" ht="15">
      <c r="B11" s="1" t="s">
        <v>619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39">
        <v>4.53</v>
      </c>
      <c r="I11" s="1" t="s">
        <v>6</v>
      </c>
      <c r="J11" s="38">
        <v>0.0031</v>
      </c>
      <c r="K11" s="38">
        <v>0.0015</v>
      </c>
      <c r="L11" s="39">
        <v>1126363.7</v>
      </c>
      <c r="M11" s="1" t="s">
        <v>6</v>
      </c>
      <c r="N11" s="39">
        <v>1101.85</v>
      </c>
      <c r="O11" s="1" t="s">
        <v>6</v>
      </c>
      <c r="P11" s="38">
        <v>1</v>
      </c>
      <c r="Q11" s="38">
        <v>0.0035</v>
      </c>
      <c r="R11" s="1" t="s">
        <v>6</v>
      </c>
    </row>
    <row r="12" spans="2:18" ht="15">
      <c r="B12" s="1" t="s">
        <v>80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39">
        <v>4.53</v>
      </c>
      <c r="I12" s="1" t="s">
        <v>6</v>
      </c>
      <c r="J12" s="38">
        <v>0.0031</v>
      </c>
      <c r="K12" s="38">
        <v>0.0015</v>
      </c>
      <c r="L12" s="39">
        <v>1126363.7</v>
      </c>
      <c r="M12" s="1" t="s">
        <v>6</v>
      </c>
      <c r="N12" s="39">
        <v>1101.85</v>
      </c>
      <c r="O12" s="1" t="s">
        <v>6</v>
      </c>
      <c r="P12" s="38">
        <v>1</v>
      </c>
      <c r="Q12" s="38">
        <v>0.0035</v>
      </c>
      <c r="R12" s="1" t="s">
        <v>6</v>
      </c>
    </row>
    <row r="13" spans="2:18" ht="15">
      <c r="B13" s="1" t="s">
        <v>620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39">
        <v>0</v>
      </c>
      <c r="I13" s="1" t="s">
        <v>6</v>
      </c>
      <c r="J13" s="38">
        <v>0</v>
      </c>
      <c r="K13" s="38">
        <v>0</v>
      </c>
      <c r="L13" s="39">
        <v>0</v>
      </c>
      <c r="M13" s="1" t="s">
        <v>6</v>
      </c>
      <c r="N13" s="39">
        <v>0</v>
      </c>
      <c r="O13" s="1" t="s">
        <v>6</v>
      </c>
      <c r="P13" s="38">
        <v>0</v>
      </c>
      <c r="Q13" s="38">
        <v>0</v>
      </c>
      <c r="R13" s="1" t="s">
        <v>6</v>
      </c>
    </row>
    <row r="14" spans="2:18" ht="15">
      <c r="B14" s="1" t="s">
        <v>621</v>
      </c>
      <c r="C14" s="1" t="s">
        <v>6</v>
      </c>
      <c r="D14" s="1" t="s">
        <v>6</v>
      </c>
      <c r="E14" s="1" t="s">
        <v>6</v>
      </c>
      <c r="F14" s="1" t="s">
        <v>6</v>
      </c>
      <c r="G14" s="1" t="s">
        <v>6</v>
      </c>
      <c r="H14" s="39">
        <v>4.53</v>
      </c>
      <c r="I14" s="1" t="s">
        <v>6</v>
      </c>
      <c r="J14" s="38">
        <v>0.0031</v>
      </c>
      <c r="K14" s="38">
        <v>0.0015</v>
      </c>
      <c r="L14" s="39">
        <v>1126363.7</v>
      </c>
      <c r="M14" s="1" t="s">
        <v>6</v>
      </c>
      <c r="N14" s="39">
        <v>1101.85</v>
      </c>
      <c r="O14" s="1" t="s">
        <v>6</v>
      </c>
      <c r="P14" s="38">
        <v>1</v>
      </c>
      <c r="Q14" s="38">
        <v>0.0035</v>
      </c>
      <c r="R14" s="1" t="s">
        <v>6</v>
      </c>
    </row>
    <row r="15" spans="2:18" ht="15">
      <c r="B15" s="40" t="s">
        <v>622</v>
      </c>
      <c r="C15" s="41">
        <v>1162304</v>
      </c>
      <c r="D15" s="40" t="s">
        <v>623</v>
      </c>
      <c r="E15" s="40" t="s">
        <v>167</v>
      </c>
      <c r="F15" s="40" t="s">
        <v>84</v>
      </c>
      <c r="G15" s="40" t="s">
        <v>6</v>
      </c>
      <c r="H15" s="43">
        <v>4.21</v>
      </c>
      <c r="I15" s="40" t="s">
        <v>85</v>
      </c>
      <c r="J15" s="42">
        <v>0.0077</v>
      </c>
      <c r="K15" s="42">
        <v>0.0252</v>
      </c>
      <c r="L15" s="43">
        <v>480000</v>
      </c>
      <c r="M15" s="43">
        <v>84.04</v>
      </c>
      <c r="N15" s="43">
        <v>403.39</v>
      </c>
      <c r="O15" s="42">
        <v>0.0017</v>
      </c>
      <c r="P15" s="42">
        <v>0.3661</v>
      </c>
      <c r="Q15" s="42">
        <v>0.0013</v>
      </c>
      <c r="R15" s="40" t="s">
        <v>6</v>
      </c>
    </row>
    <row r="16" spans="2:18" ht="15">
      <c r="B16" s="40" t="s">
        <v>624</v>
      </c>
      <c r="C16" s="41">
        <v>1162577</v>
      </c>
      <c r="D16" s="40" t="s">
        <v>625</v>
      </c>
      <c r="E16" s="40" t="s">
        <v>167</v>
      </c>
      <c r="F16" s="40" t="s">
        <v>84</v>
      </c>
      <c r="G16" s="40" t="s">
        <v>6</v>
      </c>
      <c r="H16" s="43">
        <v>4.71</v>
      </c>
      <c r="I16" s="40" t="s">
        <v>85</v>
      </c>
      <c r="J16" s="42">
        <v>0.0005</v>
      </c>
      <c r="K16" s="42">
        <v>-0.0122</v>
      </c>
      <c r="L16" s="43">
        <v>646363.7</v>
      </c>
      <c r="M16" s="43">
        <v>108.06</v>
      </c>
      <c r="N16" s="43">
        <v>698.46</v>
      </c>
      <c r="O16" s="42">
        <v>0.0009</v>
      </c>
      <c r="P16" s="42">
        <v>0.6339</v>
      </c>
      <c r="Q16" s="42">
        <v>0.0022</v>
      </c>
      <c r="R16" s="40" t="s">
        <v>6</v>
      </c>
    </row>
    <row r="17" spans="2:18" ht="15">
      <c r="B17" s="1" t="s">
        <v>626</v>
      </c>
      <c r="C17" s="1" t="s">
        <v>6</v>
      </c>
      <c r="D17" s="1" t="s">
        <v>6</v>
      </c>
      <c r="E17" s="1" t="s">
        <v>6</v>
      </c>
      <c r="F17" s="1" t="s">
        <v>6</v>
      </c>
      <c r="G17" s="1" t="s">
        <v>6</v>
      </c>
      <c r="H17" s="39">
        <v>0</v>
      </c>
      <c r="I17" s="1" t="s">
        <v>6</v>
      </c>
      <c r="J17" s="38">
        <v>0</v>
      </c>
      <c r="K17" s="38">
        <v>0</v>
      </c>
      <c r="L17" s="39">
        <v>0</v>
      </c>
      <c r="M17" s="1" t="s">
        <v>6</v>
      </c>
      <c r="N17" s="39">
        <v>0</v>
      </c>
      <c r="O17" s="1" t="s">
        <v>6</v>
      </c>
      <c r="P17" s="38">
        <v>0</v>
      </c>
      <c r="Q17" s="38">
        <v>0</v>
      </c>
      <c r="R17" s="1" t="s">
        <v>6</v>
      </c>
    </row>
    <row r="18" spans="2:18" ht="15">
      <c r="B18" s="1" t="s">
        <v>100</v>
      </c>
      <c r="C18" s="1" t="s">
        <v>6</v>
      </c>
      <c r="D18" s="1" t="s">
        <v>6</v>
      </c>
      <c r="E18" s="1" t="s">
        <v>6</v>
      </c>
      <c r="F18" s="1" t="s">
        <v>6</v>
      </c>
      <c r="G18" s="1" t="s">
        <v>6</v>
      </c>
      <c r="H18" s="39">
        <v>0</v>
      </c>
      <c r="I18" s="1" t="s">
        <v>6</v>
      </c>
      <c r="J18" s="38">
        <v>0</v>
      </c>
      <c r="K18" s="38">
        <v>0</v>
      </c>
      <c r="L18" s="39">
        <v>0</v>
      </c>
      <c r="M18" s="1" t="s">
        <v>6</v>
      </c>
      <c r="N18" s="39">
        <v>0</v>
      </c>
      <c r="O18" s="1" t="s">
        <v>6</v>
      </c>
      <c r="P18" s="38">
        <v>0</v>
      </c>
      <c r="Q18" s="38">
        <v>0</v>
      </c>
      <c r="R18" s="1" t="s">
        <v>6</v>
      </c>
    </row>
    <row r="19" spans="2:18" ht="15">
      <c r="B19" s="1" t="s">
        <v>620</v>
      </c>
      <c r="C19" s="1" t="s">
        <v>6</v>
      </c>
      <c r="D19" s="1" t="s">
        <v>6</v>
      </c>
      <c r="E19" s="1" t="s">
        <v>6</v>
      </c>
      <c r="F19" s="1" t="s">
        <v>6</v>
      </c>
      <c r="G19" s="1" t="s">
        <v>6</v>
      </c>
      <c r="H19" s="39">
        <v>0</v>
      </c>
      <c r="I19" s="1" t="s">
        <v>6</v>
      </c>
      <c r="J19" s="38">
        <v>0</v>
      </c>
      <c r="K19" s="38">
        <v>0</v>
      </c>
      <c r="L19" s="39">
        <v>0</v>
      </c>
      <c r="M19" s="1" t="s">
        <v>6</v>
      </c>
      <c r="N19" s="39">
        <v>0</v>
      </c>
      <c r="O19" s="1" t="s">
        <v>6</v>
      </c>
      <c r="P19" s="38">
        <v>0</v>
      </c>
      <c r="Q19" s="38">
        <v>0</v>
      </c>
      <c r="R19" s="1" t="s">
        <v>6</v>
      </c>
    </row>
    <row r="20" spans="2:18" ht="15">
      <c r="B20" s="1" t="s">
        <v>621</v>
      </c>
      <c r="C20" s="1" t="s">
        <v>6</v>
      </c>
      <c r="D20" s="1" t="s">
        <v>6</v>
      </c>
      <c r="E20" s="1" t="s">
        <v>6</v>
      </c>
      <c r="F20" s="1" t="s">
        <v>6</v>
      </c>
      <c r="G20" s="1" t="s">
        <v>6</v>
      </c>
      <c r="H20" s="39">
        <v>0</v>
      </c>
      <c r="I20" s="1" t="s">
        <v>6</v>
      </c>
      <c r="J20" s="38">
        <v>0</v>
      </c>
      <c r="K20" s="38">
        <v>0</v>
      </c>
      <c r="L20" s="39">
        <v>0</v>
      </c>
      <c r="M20" s="1" t="s">
        <v>6</v>
      </c>
      <c r="N20" s="39">
        <v>0</v>
      </c>
      <c r="O20" s="1" t="s">
        <v>6</v>
      </c>
      <c r="P20" s="38">
        <v>0</v>
      </c>
      <c r="Q20" s="38">
        <v>0</v>
      </c>
      <c r="R20" s="1" t="s">
        <v>6</v>
      </c>
    </row>
    <row r="21" spans="2:18" ht="15">
      <c r="B21" s="1" t="s">
        <v>627</v>
      </c>
      <c r="C21" s="1" t="s">
        <v>6</v>
      </c>
      <c r="D21" s="1" t="s">
        <v>6</v>
      </c>
      <c r="E21" s="1" t="s">
        <v>6</v>
      </c>
      <c r="F21" s="1" t="s">
        <v>6</v>
      </c>
      <c r="G21" s="1" t="s">
        <v>6</v>
      </c>
      <c r="H21" s="39">
        <v>0</v>
      </c>
      <c r="I21" s="1" t="s">
        <v>6</v>
      </c>
      <c r="J21" s="38">
        <v>0</v>
      </c>
      <c r="K21" s="38">
        <v>0</v>
      </c>
      <c r="L21" s="39">
        <v>0</v>
      </c>
      <c r="M21" s="1" t="s">
        <v>6</v>
      </c>
      <c r="N21" s="39">
        <v>0</v>
      </c>
      <c r="O21" s="1" t="s">
        <v>6</v>
      </c>
      <c r="P21" s="38">
        <v>0</v>
      </c>
      <c r="Q21" s="38">
        <v>0</v>
      </c>
      <c r="R21" s="1" t="s">
        <v>6</v>
      </c>
    </row>
    <row r="22" ht="15">
      <c r="B22" s="36" t="s">
        <v>102</v>
      </c>
    </row>
    <row r="23" ht="15">
      <c r="B23" s="36" t="s">
        <v>143</v>
      </c>
    </row>
    <row r="24" spans="2:18" ht="15">
      <c r="B24" s="61" t="s">
        <v>58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</row>
  </sheetData>
  <mergeCells count="1">
    <mergeCell ref="B24:R2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Q18"/>
  <sheetViews>
    <sheetView rightToLeft="1" workbookViewId="0" topLeftCell="A1"/>
  </sheetViews>
  <sheetFormatPr defaultColWidth="9.140625" defaultRowHeight="15"/>
  <cols>
    <col min="1" max="1" width="3.00390625" style="0" customWidth="1"/>
    <col min="2" max="2" width="45.00390625" style="0" customWidth="1"/>
    <col min="3" max="3" width="11.00390625" style="0" customWidth="1"/>
    <col min="4" max="4" width="7.00390625" style="0" customWidth="1"/>
    <col min="5" max="5" width="9.00390625" style="0" customWidth="1"/>
    <col min="6" max="6" width="13.00390625" style="0" customWidth="1"/>
    <col min="7" max="7" width="6.00390625" style="0" customWidth="1"/>
    <col min="8" max="8" width="10.00390625" style="0" customWidth="1"/>
    <col min="9" max="9" width="13.00390625" style="0" customWidth="1"/>
    <col min="10" max="10" width="15.00390625" style="0" customWidth="1"/>
    <col min="11" max="11" width="10.00390625" style="0" customWidth="1"/>
    <col min="12" max="12" width="8.00390625" style="0" customWidth="1"/>
    <col min="13" max="13" width="11.00390625" style="0" customWidth="1"/>
    <col min="14" max="14" width="22.00390625" style="0" customWidth="1"/>
    <col min="15" max="15" width="24.00390625" style="0" customWidth="1"/>
    <col min="16" max="16" width="23.00390625" style="0" customWidth="1"/>
    <col min="17" max="17" width="2.00390625" style="0" customWidth="1"/>
  </cols>
  <sheetData>
    <row r="1" spans="2:3" ht="15">
      <c r="B1" s="37" t="s">
        <v>0</v>
      </c>
      <c r="C1" s="37" t="s">
        <v>1</v>
      </c>
    </row>
    <row r="2" spans="2:3" ht="15">
      <c r="B2" s="37" t="s">
        <v>2</v>
      </c>
      <c r="C2" s="37" t="s">
        <v>3</v>
      </c>
    </row>
    <row r="3" spans="2:3" ht="15">
      <c r="B3" s="37" t="s">
        <v>4</v>
      </c>
      <c r="C3" s="37" t="s">
        <v>5</v>
      </c>
    </row>
    <row r="4" spans="2:3" ht="15">
      <c r="B4" s="37" t="s">
        <v>6</v>
      </c>
      <c r="C4" s="37" t="s">
        <v>6</v>
      </c>
    </row>
    <row r="5" spans="2:3" ht="15">
      <c r="B5" s="37" t="s">
        <v>6</v>
      </c>
      <c r="C5" s="37" t="s">
        <v>6</v>
      </c>
    </row>
    <row r="6" spans="2:17" ht="15">
      <c r="B6" s="3" t="s">
        <v>628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</row>
    <row r="7" spans="2:17" ht="15">
      <c r="B7" s="3" t="s">
        <v>104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  <c r="Q7" s="1" t="s">
        <v>6</v>
      </c>
    </row>
    <row r="8" spans="2:17" ht="15">
      <c r="B8" s="1" t="s">
        <v>60</v>
      </c>
      <c r="C8" s="1" t="s">
        <v>61</v>
      </c>
      <c r="D8" s="1" t="s">
        <v>63</v>
      </c>
      <c r="E8" s="1" t="s">
        <v>64</v>
      </c>
      <c r="F8" s="1" t="s">
        <v>106</v>
      </c>
      <c r="G8" s="1" t="s">
        <v>107</v>
      </c>
      <c r="H8" s="1" t="s">
        <v>65</v>
      </c>
      <c r="I8" s="1" t="s">
        <v>66</v>
      </c>
      <c r="J8" s="1" t="s">
        <v>67</v>
      </c>
      <c r="K8" s="1" t="s">
        <v>108</v>
      </c>
      <c r="L8" s="1" t="s">
        <v>109</v>
      </c>
      <c r="M8" s="1" t="s">
        <v>8</v>
      </c>
      <c r="N8" s="1" t="s">
        <v>111</v>
      </c>
      <c r="O8" s="1" t="s">
        <v>69</v>
      </c>
      <c r="P8" s="1" t="s">
        <v>112</v>
      </c>
      <c r="Q8" s="1" t="s">
        <v>6</v>
      </c>
    </row>
    <row r="9" spans="2:17" ht="15">
      <c r="B9" s="1" t="s">
        <v>6</v>
      </c>
      <c r="C9" s="1" t="s">
        <v>6</v>
      </c>
      <c r="D9" s="1" t="s">
        <v>6</v>
      </c>
      <c r="E9" s="1" t="s">
        <v>6</v>
      </c>
      <c r="F9" s="1" t="s">
        <v>157</v>
      </c>
      <c r="G9" s="1" t="s">
        <v>113</v>
      </c>
      <c r="H9" s="1" t="s">
        <v>6</v>
      </c>
      <c r="I9" s="1" t="s">
        <v>11</v>
      </c>
      <c r="J9" s="1" t="s">
        <v>11</v>
      </c>
      <c r="K9" s="1" t="s">
        <v>114</v>
      </c>
      <c r="L9" s="1" t="s">
        <v>115</v>
      </c>
      <c r="M9" s="1" t="s">
        <v>10</v>
      </c>
      <c r="N9" s="1" t="s">
        <v>11</v>
      </c>
      <c r="O9" s="1" t="s">
        <v>11</v>
      </c>
      <c r="P9" s="1" t="s">
        <v>11</v>
      </c>
      <c r="Q9" s="1" t="s">
        <v>6</v>
      </c>
    </row>
    <row r="10" spans="2:17" ht="15">
      <c r="B10" s="1" t="s">
        <v>6</v>
      </c>
      <c r="C10" s="1" t="s">
        <v>12</v>
      </c>
      <c r="D10" s="1" t="s">
        <v>13</v>
      </c>
      <c r="E10" s="1" t="s">
        <v>71</v>
      </c>
      <c r="F10" s="1" t="s">
        <v>72</v>
      </c>
      <c r="G10" s="1" t="s">
        <v>73</v>
      </c>
      <c r="H10" s="1" t="s">
        <v>74</v>
      </c>
      <c r="I10" s="1" t="s">
        <v>75</v>
      </c>
      <c r="J10" s="1" t="s">
        <v>76</v>
      </c>
      <c r="K10" s="1" t="s">
        <v>77</v>
      </c>
      <c r="L10" s="1" t="s">
        <v>78</v>
      </c>
      <c r="M10" s="1" t="s">
        <v>116</v>
      </c>
      <c r="N10" s="1" t="s">
        <v>117</v>
      </c>
      <c r="O10" s="1" t="s">
        <v>118</v>
      </c>
      <c r="P10" s="1" t="s">
        <v>119</v>
      </c>
      <c r="Q10" s="1" t="s">
        <v>6</v>
      </c>
    </row>
    <row r="11" spans="2:17" ht="15">
      <c r="B11" s="1" t="s">
        <v>122</v>
      </c>
      <c r="C11" s="1" t="s">
        <v>6</v>
      </c>
      <c r="D11" s="1" t="s">
        <v>6</v>
      </c>
      <c r="E11" s="1" t="s">
        <v>6</v>
      </c>
      <c r="F11" s="1" t="s">
        <v>6</v>
      </c>
      <c r="G11" s="39">
        <v>0</v>
      </c>
      <c r="H11" s="1" t="s">
        <v>6</v>
      </c>
      <c r="I11" s="38">
        <v>0</v>
      </c>
      <c r="J11" s="38">
        <v>0</v>
      </c>
      <c r="K11" s="39">
        <v>0</v>
      </c>
      <c r="L11" s="1" t="s">
        <v>6</v>
      </c>
      <c r="M11" s="39">
        <v>0</v>
      </c>
      <c r="N11" s="1" t="s">
        <v>6</v>
      </c>
      <c r="O11" s="38">
        <v>0</v>
      </c>
      <c r="P11" s="38">
        <v>0</v>
      </c>
      <c r="Q11" s="1" t="s">
        <v>6</v>
      </c>
    </row>
    <row r="12" spans="2:17" ht="15">
      <c r="B12" s="1" t="s">
        <v>80</v>
      </c>
      <c r="C12" s="1" t="s">
        <v>6</v>
      </c>
      <c r="D12" s="1" t="s">
        <v>6</v>
      </c>
      <c r="E12" s="1" t="s">
        <v>6</v>
      </c>
      <c r="F12" s="1" t="s">
        <v>6</v>
      </c>
      <c r="G12" s="39">
        <v>0</v>
      </c>
      <c r="H12" s="1" t="s">
        <v>6</v>
      </c>
      <c r="I12" s="38">
        <v>0</v>
      </c>
      <c r="J12" s="38">
        <v>0</v>
      </c>
      <c r="K12" s="39">
        <v>0</v>
      </c>
      <c r="L12" s="1" t="s">
        <v>6</v>
      </c>
      <c r="M12" s="39">
        <v>0</v>
      </c>
      <c r="N12" s="1" t="s">
        <v>6</v>
      </c>
      <c r="O12" s="38">
        <v>0</v>
      </c>
      <c r="P12" s="38">
        <v>0</v>
      </c>
      <c r="Q12" s="1" t="s">
        <v>6</v>
      </c>
    </row>
    <row r="13" spans="2:17" ht="15">
      <c r="B13" s="1" t="s">
        <v>100</v>
      </c>
      <c r="C13" s="1" t="s">
        <v>6</v>
      </c>
      <c r="D13" s="1" t="s">
        <v>6</v>
      </c>
      <c r="E13" s="1" t="s">
        <v>6</v>
      </c>
      <c r="F13" s="1" t="s">
        <v>6</v>
      </c>
      <c r="G13" s="39">
        <v>0</v>
      </c>
      <c r="H13" s="1" t="s">
        <v>6</v>
      </c>
      <c r="I13" s="38">
        <v>0</v>
      </c>
      <c r="J13" s="38">
        <v>0</v>
      </c>
      <c r="K13" s="39">
        <v>0</v>
      </c>
      <c r="L13" s="1" t="s">
        <v>6</v>
      </c>
      <c r="M13" s="39">
        <v>0</v>
      </c>
      <c r="N13" s="1" t="s">
        <v>6</v>
      </c>
      <c r="O13" s="38">
        <v>0</v>
      </c>
      <c r="P13" s="38">
        <v>0</v>
      </c>
      <c r="Q13" s="1" t="s">
        <v>6</v>
      </c>
    </row>
    <row r="14" spans="2:17" ht="15">
      <c r="B14" s="1" t="s">
        <v>141</v>
      </c>
      <c r="C14" s="1" t="s">
        <v>6</v>
      </c>
      <c r="D14" s="1" t="s">
        <v>6</v>
      </c>
      <c r="E14" s="1" t="s">
        <v>6</v>
      </c>
      <c r="F14" s="1" t="s">
        <v>6</v>
      </c>
      <c r="G14" s="39">
        <v>0</v>
      </c>
      <c r="H14" s="1" t="s">
        <v>6</v>
      </c>
      <c r="I14" s="38">
        <v>0</v>
      </c>
      <c r="J14" s="38">
        <v>0</v>
      </c>
      <c r="K14" s="39">
        <v>0</v>
      </c>
      <c r="L14" s="1" t="s">
        <v>6</v>
      </c>
      <c r="M14" s="39">
        <v>0</v>
      </c>
      <c r="N14" s="1" t="s">
        <v>6</v>
      </c>
      <c r="O14" s="38">
        <v>0</v>
      </c>
      <c r="P14" s="38">
        <v>0</v>
      </c>
      <c r="Q14" s="1" t="s">
        <v>6</v>
      </c>
    </row>
    <row r="15" spans="2:17" ht="15">
      <c r="B15" s="1" t="s">
        <v>629</v>
      </c>
      <c r="C15" s="1" t="s">
        <v>6</v>
      </c>
      <c r="D15" s="1" t="s">
        <v>6</v>
      </c>
      <c r="E15" s="1" t="s">
        <v>6</v>
      </c>
      <c r="F15" s="1" t="s">
        <v>6</v>
      </c>
      <c r="G15" s="39">
        <v>0</v>
      </c>
      <c r="H15" s="1" t="s">
        <v>6</v>
      </c>
      <c r="I15" s="38">
        <v>0</v>
      </c>
      <c r="J15" s="38">
        <v>0</v>
      </c>
      <c r="K15" s="39">
        <v>0</v>
      </c>
      <c r="L15" s="1" t="s">
        <v>6</v>
      </c>
      <c r="M15" s="39">
        <v>0</v>
      </c>
      <c r="N15" s="1" t="s">
        <v>6</v>
      </c>
      <c r="O15" s="38">
        <v>0</v>
      </c>
      <c r="P15" s="38">
        <v>0</v>
      </c>
      <c r="Q15" s="1" t="s">
        <v>6</v>
      </c>
    </row>
    <row r="16" ht="15">
      <c r="B16" s="36" t="s">
        <v>102</v>
      </c>
    </row>
    <row r="17" ht="15">
      <c r="B17" s="36" t="s">
        <v>143</v>
      </c>
    </row>
    <row r="18" spans="2:17" ht="15">
      <c r="B18" s="62" t="s">
        <v>58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</row>
  </sheetData>
  <mergeCells count="1">
    <mergeCell ref="B18:Q1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T22"/>
  <sheetViews>
    <sheetView rightToLeft="1" workbookViewId="0" topLeftCell="A1"/>
  </sheetViews>
  <sheetFormatPr defaultColWidth="9.140625" defaultRowHeight="15"/>
  <cols>
    <col min="1" max="1" width="3.00390625" style="0" customWidth="1"/>
    <col min="2" max="2" width="43.00390625" style="0" customWidth="1"/>
    <col min="3" max="4" width="11.00390625" style="0" customWidth="1"/>
    <col min="5" max="5" width="12.00390625" style="0" customWidth="1"/>
    <col min="6" max="6" width="10.00390625" style="0" customWidth="1"/>
    <col min="7" max="7" width="7.00390625" style="0" customWidth="1"/>
    <col min="8" max="8" width="9.00390625" style="0" customWidth="1"/>
    <col min="9" max="9" width="13.00390625" style="0" customWidth="1"/>
    <col min="10" max="10" width="6.00390625" style="0" customWidth="1"/>
    <col min="11" max="11" width="10.00390625" style="0" customWidth="1"/>
    <col min="12" max="12" width="13.00390625" style="0" customWidth="1"/>
    <col min="13" max="13" width="15.00390625" style="0" customWidth="1"/>
    <col min="14" max="14" width="10.00390625" style="0" customWidth="1"/>
    <col min="15" max="15" width="8.00390625" style="0" customWidth="1"/>
    <col min="16" max="16" width="11.00390625" style="0" customWidth="1"/>
    <col min="17" max="17" width="22.00390625" style="0" customWidth="1"/>
    <col min="18" max="18" width="24.00390625" style="0" customWidth="1"/>
    <col min="19" max="19" width="23.00390625" style="0" customWidth="1"/>
    <col min="20" max="20" width="2.00390625" style="0" customWidth="1"/>
  </cols>
  <sheetData>
    <row r="1" spans="2:3" ht="15">
      <c r="B1" s="37" t="s">
        <v>0</v>
      </c>
      <c r="C1" s="37" t="s">
        <v>1</v>
      </c>
    </row>
    <row r="2" spans="2:3" ht="15">
      <c r="B2" s="37" t="s">
        <v>2</v>
      </c>
      <c r="C2" s="37" t="s">
        <v>3</v>
      </c>
    </row>
    <row r="3" spans="2:3" ht="15">
      <c r="B3" s="37" t="s">
        <v>4</v>
      </c>
      <c r="C3" s="37" t="s">
        <v>5</v>
      </c>
    </row>
    <row r="4" spans="2:3" ht="15">
      <c r="B4" s="37" t="s">
        <v>6</v>
      </c>
      <c r="C4" s="37" t="s">
        <v>6</v>
      </c>
    </row>
    <row r="5" spans="2:3" ht="15">
      <c r="B5" s="37" t="s">
        <v>6</v>
      </c>
      <c r="C5" s="37" t="s">
        <v>6</v>
      </c>
    </row>
    <row r="6" spans="2:20" ht="15">
      <c r="B6" s="3" t="s">
        <v>628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  <c r="R6" s="1" t="s">
        <v>6</v>
      </c>
      <c r="S6" s="1" t="s">
        <v>6</v>
      </c>
      <c r="T6" s="1" t="s">
        <v>6</v>
      </c>
    </row>
    <row r="7" spans="2:20" ht="15">
      <c r="B7" s="3" t="s">
        <v>144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  <c r="Q7" s="1" t="s">
        <v>6</v>
      </c>
      <c r="R7" s="1" t="s">
        <v>6</v>
      </c>
      <c r="S7" s="1" t="s">
        <v>6</v>
      </c>
      <c r="T7" s="1" t="s">
        <v>6</v>
      </c>
    </row>
    <row r="8" spans="2:20" ht="15">
      <c r="B8" s="1" t="s">
        <v>60</v>
      </c>
      <c r="C8" s="1" t="s">
        <v>61</v>
      </c>
      <c r="D8" s="1" t="s">
        <v>145</v>
      </c>
      <c r="E8" s="1" t="s">
        <v>62</v>
      </c>
      <c r="F8" s="1" t="s">
        <v>146</v>
      </c>
      <c r="G8" s="1" t="s">
        <v>63</v>
      </c>
      <c r="H8" s="1" t="s">
        <v>64</v>
      </c>
      <c r="I8" s="1" t="s">
        <v>106</v>
      </c>
      <c r="J8" s="1" t="s">
        <v>107</v>
      </c>
      <c r="K8" s="1" t="s">
        <v>65</v>
      </c>
      <c r="L8" s="1" t="s">
        <v>66</v>
      </c>
      <c r="M8" s="1" t="s">
        <v>67</v>
      </c>
      <c r="N8" s="1" t="s">
        <v>108</v>
      </c>
      <c r="O8" s="1" t="s">
        <v>109</v>
      </c>
      <c r="P8" s="1" t="s">
        <v>8</v>
      </c>
      <c r="Q8" s="1" t="s">
        <v>111</v>
      </c>
      <c r="R8" s="1" t="s">
        <v>69</v>
      </c>
      <c r="S8" s="1" t="s">
        <v>112</v>
      </c>
      <c r="T8" s="1" t="s">
        <v>6</v>
      </c>
    </row>
    <row r="9" spans="2:20" ht="15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6</v>
      </c>
      <c r="I9" s="1" t="s">
        <v>157</v>
      </c>
      <c r="J9" s="1" t="s">
        <v>113</v>
      </c>
      <c r="K9" s="1" t="s">
        <v>6</v>
      </c>
      <c r="L9" s="1" t="s">
        <v>11</v>
      </c>
      <c r="M9" s="1" t="s">
        <v>11</v>
      </c>
      <c r="N9" s="1" t="s">
        <v>114</v>
      </c>
      <c r="O9" s="1" t="s">
        <v>115</v>
      </c>
      <c r="P9" s="1" t="s">
        <v>10</v>
      </c>
      <c r="Q9" s="1" t="s">
        <v>11</v>
      </c>
      <c r="R9" s="1" t="s">
        <v>11</v>
      </c>
      <c r="S9" s="1" t="s">
        <v>11</v>
      </c>
      <c r="T9" s="1" t="s">
        <v>6</v>
      </c>
    </row>
    <row r="10" spans="2:20" ht="15">
      <c r="B10" s="1" t="s">
        <v>6</v>
      </c>
      <c r="C10" s="1" t="s">
        <v>12</v>
      </c>
      <c r="D10" s="1" t="s">
        <v>13</v>
      </c>
      <c r="E10" s="1" t="s">
        <v>71</v>
      </c>
      <c r="F10" s="1" t="s">
        <v>72</v>
      </c>
      <c r="G10" s="1" t="s">
        <v>73</v>
      </c>
      <c r="H10" s="1" t="s">
        <v>74</v>
      </c>
      <c r="I10" s="1" t="s">
        <v>75</v>
      </c>
      <c r="J10" s="1" t="s">
        <v>76</v>
      </c>
      <c r="K10" s="1" t="s">
        <v>77</v>
      </c>
      <c r="L10" s="1" t="s">
        <v>78</v>
      </c>
      <c r="M10" s="1" t="s">
        <v>116</v>
      </c>
      <c r="N10" s="1" t="s">
        <v>117</v>
      </c>
      <c r="O10" s="1" t="s">
        <v>118</v>
      </c>
      <c r="P10" s="1" t="s">
        <v>119</v>
      </c>
      <c r="Q10" s="1" t="s">
        <v>120</v>
      </c>
      <c r="R10" s="1" t="s">
        <v>121</v>
      </c>
      <c r="S10" s="1" t="s">
        <v>147</v>
      </c>
      <c r="T10" s="1" t="s">
        <v>6</v>
      </c>
    </row>
    <row r="11" spans="2:20" ht="15">
      <c r="B11" s="1" t="s">
        <v>150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1" t="s">
        <v>6</v>
      </c>
      <c r="J11" s="39">
        <v>0</v>
      </c>
      <c r="K11" s="1" t="s">
        <v>6</v>
      </c>
      <c r="L11" s="38">
        <v>0</v>
      </c>
      <c r="M11" s="38">
        <v>0</v>
      </c>
      <c r="N11" s="39">
        <v>0</v>
      </c>
      <c r="O11" s="1" t="s">
        <v>6</v>
      </c>
      <c r="P11" s="39">
        <v>0</v>
      </c>
      <c r="Q11" s="1" t="s">
        <v>6</v>
      </c>
      <c r="R11" s="38">
        <v>0</v>
      </c>
      <c r="S11" s="38">
        <v>0</v>
      </c>
      <c r="T11" s="1" t="s">
        <v>6</v>
      </c>
    </row>
    <row r="12" spans="2:20" ht="15">
      <c r="B12" s="1" t="s">
        <v>80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1" t="s">
        <v>6</v>
      </c>
      <c r="J12" s="39">
        <v>0</v>
      </c>
      <c r="K12" s="1" t="s">
        <v>6</v>
      </c>
      <c r="L12" s="38">
        <v>0</v>
      </c>
      <c r="M12" s="38">
        <v>0</v>
      </c>
      <c r="N12" s="39">
        <v>0</v>
      </c>
      <c r="O12" s="1" t="s">
        <v>6</v>
      </c>
      <c r="P12" s="39">
        <v>0</v>
      </c>
      <c r="Q12" s="1" t="s">
        <v>6</v>
      </c>
      <c r="R12" s="38">
        <v>0</v>
      </c>
      <c r="S12" s="38">
        <v>0</v>
      </c>
      <c r="T12" s="1" t="s">
        <v>6</v>
      </c>
    </row>
    <row r="13" spans="2:20" ht="15">
      <c r="B13" s="1" t="s">
        <v>630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1" t="s">
        <v>6</v>
      </c>
      <c r="J13" s="39">
        <v>0</v>
      </c>
      <c r="K13" s="1" t="s">
        <v>6</v>
      </c>
      <c r="L13" s="38">
        <v>0</v>
      </c>
      <c r="M13" s="38">
        <v>0</v>
      </c>
      <c r="N13" s="39">
        <v>0</v>
      </c>
      <c r="O13" s="1" t="s">
        <v>6</v>
      </c>
      <c r="P13" s="39">
        <v>0</v>
      </c>
      <c r="Q13" s="1" t="s">
        <v>6</v>
      </c>
      <c r="R13" s="38">
        <v>0</v>
      </c>
      <c r="S13" s="38">
        <v>0</v>
      </c>
      <c r="T13" s="1" t="s">
        <v>6</v>
      </c>
    </row>
    <row r="14" spans="2:20" ht="15">
      <c r="B14" s="1" t="s">
        <v>631</v>
      </c>
      <c r="C14" s="1" t="s">
        <v>6</v>
      </c>
      <c r="D14" s="1" t="s">
        <v>6</v>
      </c>
      <c r="E14" s="1" t="s">
        <v>6</v>
      </c>
      <c r="F14" s="1" t="s">
        <v>6</v>
      </c>
      <c r="G14" s="1" t="s">
        <v>6</v>
      </c>
      <c r="H14" s="1" t="s">
        <v>6</v>
      </c>
      <c r="I14" s="1" t="s">
        <v>6</v>
      </c>
      <c r="J14" s="39">
        <v>0</v>
      </c>
      <c r="K14" s="1" t="s">
        <v>6</v>
      </c>
      <c r="L14" s="38">
        <v>0</v>
      </c>
      <c r="M14" s="38">
        <v>0</v>
      </c>
      <c r="N14" s="39">
        <v>0</v>
      </c>
      <c r="O14" s="1" t="s">
        <v>6</v>
      </c>
      <c r="P14" s="39">
        <v>0</v>
      </c>
      <c r="Q14" s="1" t="s">
        <v>6</v>
      </c>
      <c r="R14" s="38">
        <v>0</v>
      </c>
      <c r="S14" s="38">
        <v>0</v>
      </c>
      <c r="T14" s="1" t="s">
        <v>6</v>
      </c>
    </row>
    <row r="15" spans="2:20" ht="15">
      <c r="B15" s="1" t="s">
        <v>152</v>
      </c>
      <c r="C15" s="1" t="s">
        <v>6</v>
      </c>
      <c r="D15" s="1" t="s">
        <v>6</v>
      </c>
      <c r="E15" s="1" t="s">
        <v>6</v>
      </c>
      <c r="F15" s="1" t="s">
        <v>6</v>
      </c>
      <c r="G15" s="1" t="s">
        <v>6</v>
      </c>
      <c r="H15" s="1" t="s">
        <v>6</v>
      </c>
      <c r="I15" s="1" t="s">
        <v>6</v>
      </c>
      <c r="J15" s="39">
        <v>0</v>
      </c>
      <c r="K15" s="1" t="s">
        <v>6</v>
      </c>
      <c r="L15" s="38">
        <v>0</v>
      </c>
      <c r="M15" s="38">
        <v>0</v>
      </c>
      <c r="N15" s="39">
        <v>0</v>
      </c>
      <c r="O15" s="1" t="s">
        <v>6</v>
      </c>
      <c r="P15" s="39">
        <v>0</v>
      </c>
      <c r="Q15" s="1" t="s">
        <v>6</v>
      </c>
      <c r="R15" s="38">
        <v>0</v>
      </c>
      <c r="S15" s="38">
        <v>0</v>
      </c>
      <c r="T15" s="1" t="s">
        <v>6</v>
      </c>
    </row>
    <row r="16" spans="2:20" ht="15">
      <c r="B16" s="1" t="s">
        <v>510</v>
      </c>
      <c r="C16" s="1" t="s">
        <v>6</v>
      </c>
      <c r="D16" s="1" t="s">
        <v>6</v>
      </c>
      <c r="E16" s="1" t="s">
        <v>6</v>
      </c>
      <c r="F16" s="1" t="s">
        <v>6</v>
      </c>
      <c r="G16" s="1" t="s">
        <v>6</v>
      </c>
      <c r="H16" s="1" t="s">
        <v>6</v>
      </c>
      <c r="I16" s="1" t="s">
        <v>6</v>
      </c>
      <c r="J16" s="1" t="s">
        <v>6</v>
      </c>
      <c r="K16" s="1" t="s">
        <v>6</v>
      </c>
      <c r="L16" s="1" t="s">
        <v>6</v>
      </c>
      <c r="M16" s="1" t="s">
        <v>6</v>
      </c>
      <c r="N16" s="1" t="s">
        <v>6</v>
      </c>
      <c r="O16" s="1" t="s">
        <v>6</v>
      </c>
      <c r="P16" s="1" t="s">
        <v>6</v>
      </c>
      <c r="Q16" s="1" t="s">
        <v>6</v>
      </c>
      <c r="R16" s="1" t="s">
        <v>6</v>
      </c>
      <c r="S16" s="1" t="s">
        <v>6</v>
      </c>
      <c r="T16" s="1" t="s">
        <v>6</v>
      </c>
    </row>
    <row r="17" spans="2:20" ht="15">
      <c r="B17" s="1" t="s">
        <v>100</v>
      </c>
      <c r="C17" s="1" t="s">
        <v>6</v>
      </c>
      <c r="D17" s="1" t="s">
        <v>6</v>
      </c>
      <c r="E17" s="1" t="s">
        <v>6</v>
      </c>
      <c r="F17" s="1" t="s">
        <v>6</v>
      </c>
      <c r="G17" s="1" t="s">
        <v>6</v>
      </c>
      <c r="H17" s="1" t="s">
        <v>6</v>
      </c>
      <c r="I17" s="1" t="s">
        <v>6</v>
      </c>
      <c r="J17" s="39">
        <v>0</v>
      </c>
      <c r="K17" s="1" t="s">
        <v>6</v>
      </c>
      <c r="L17" s="38">
        <v>0</v>
      </c>
      <c r="M17" s="38">
        <v>0</v>
      </c>
      <c r="N17" s="39">
        <v>0</v>
      </c>
      <c r="O17" s="1" t="s">
        <v>6</v>
      </c>
      <c r="P17" s="39">
        <v>0</v>
      </c>
      <c r="Q17" s="1" t="s">
        <v>6</v>
      </c>
      <c r="R17" s="38">
        <v>0</v>
      </c>
      <c r="S17" s="38">
        <v>0</v>
      </c>
      <c r="T17" s="1" t="s">
        <v>6</v>
      </c>
    </row>
    <row r="18" spans="2:20" ht="15">
      <c r="B18" s="1" t="s">
        <v>632</v>
      </c>
      <c r="C18" s="1" t="s">
        <v>6</v>
      </c>
      <c r="D18" s="1" t="s">
        <v>6</v>
      </c>
      <c r="E18" s="1" t="s">
        <v>6</v>
      </c>
      <c r="F18" s="1" t="s">
        <v>6</v>
      </c>
      <c r="G18" s="1" t="s">
        <v>6</v>
      </c>
      <c r="H18" s="1" t="s">
        <v>6</v>
      </c>
      <c r="I18" s="1" t="s">
        <v>6</v>
      </c>
      <c r="J18" s="39">
        <v>0</v>
      </c>
      <c r="K18" s="1" t="s">
        <v>6</v>
      </c>
      <c r="L18" s="38">
        <v>0</v>
      </c>
      <c r="M18" s="38">
        <v>0</v>
      </c>
      <c r="N18" s="39">
        <v>0</v>
      </c>
      <c r="O18" s="1" t="s">
        <v>6</v>
      </c>
      <c r="P18" s="39">
        <v>0</v>
      </c>
      <c r="Q18" s="1" t="s">
        <v>6</v>
      </c>
      <c r="R18" s="38">
        <v>0</v>
      </c>
      <c r="S18" s="38">
        <v>0</v>
      </c>
      <c r="T18" s="1" t="s">
        <v>6</v>
      </c>
    </row>
    <row r="19" spans="2:20" ht="15">
      <c r="B19" s="1" t="s">
        <v>633</v>
      </c>
      <c r="C19" s="1" t="s">
        <v>6</v>
      </c>
      <c r="D19" s="1" t="s">
        <v>6</v>
      </c>
      <c r="E19" s="1" t="s">
        <v>6</v>
      </c>
      <c r="F19" s="1" t="s">
        <v>6</v>
      </c>
      <c r="G19" s="1" t="s">
        <v>6</v>
      </c>
      <c r="H19" s="1" t="s">
        <v>6</v>
      </c>
      <c r="I19" s="1" t="s">
        <v>6</v>
      </c>
      <c r="J19" s="39">
        <v>0</v>
      </c>
      <c r="K19" s="1" t="s">
        <v>6</v>
      </c>
      <c r="L19" s="38">
        <v>0</v>
      </c>
      <c r="M19" s="38">
        <v>0</v>
      </c>
      <c r="N19" s="39">
        <v>0</v>
      </c>
      <c r="O19" s="1" t="s">
        <v>6</v>
      </c>
      <c r="P19" s="39">
        <v>0</v>
      </c>
      <c r="Q19" s="1" t="s">
        <v>6</v>
      </c>
      <c r="R19" s="38">
        <v>0</v>
      </c>
      <c r="S19" s="38">
        <v>0</v>
      </c>
      <c r="T19" s="1" t="s">
        <v>6</v>
      </c>
    </row>
    <row r="20" ht="15">
      <c r="B20" s="36" t="s">
        <v>102</v>
      </c>
    </row>
    <row r="21" ht="15">
      <c r="B21" s="36" t="s">
        <v>143</v>
      </c>
    </row>
    <row r="22" spans="2:20" ht="15">
      <c r="B22" s="63" t="s">
        <v>58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</sheetData>
  <mergeCells count="1">
    <mergeCell ref="B22:T2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T30"/>
  <sheetViews>
    <sheetView rightToLeft="1" workbookViewId="0" topLeftCell="A1">
      <selection activeCell="C19" sqref="C19"/>
    </sheetView>
  </sheetViews>
  <sheetFormatPr defaultColWidth="9.140625" defaultRowHeight="15"/>
  <cols>
    <col min="1" max="1" width="3.00390625" style="0" customWidth="1"/>
    <col min="2" max="2" width="37.00390625" style="0" customWidth="1"/>
    <col min="3" max="4" width="11.00390625" style="0" customWidth="1"/>
    <col min="5" max="5" width="12.00390625" style="0" customWidth="1"/>
    <col min="6" max="6" width="19.00390625" style="0" customWidth="1"/>
    <col min="7" max="7" width="8.00390625" style="0" customWidth="1"/>
    <col min="8" max="8" width="11.00390625" style="0" customWidth="1"/>
    <col min="9" max="9" width="13.00390625" style="0" customWidth="1"/>
    <col min="10" max="10" width="6.00390625" style="0" customWidth="1"/>
    <col min="11" max="11" width="10.00390625" style="0" customWidth="1"/>
    <col min="12" max="12" width="13.00390625" style="0" customWidth="1"/>
    <col min="13" max="13" width="15.00390625" style="0" customWidth="1"/>
    <col min="14" max="14" width="14.00390625" style="0" customWidth="1"/>
    <col min="15" max="15" width="8.00390625" style="0" customWidth="1"/>
    <col min="16" max="16" width="11.00390625" style="0" customWidth="1"/>
    <col min="17" max="17" width="22.00390625" style="0" customWidth="1"/>
    <col min="18" max="18" width="24.00390625" style="0" customWidth="1"/>
    <col min="19" max="19" width="23.00390625" style="0" customWidth="1"/>
    <col min="20" max="20" width="2.00390625" style="0" customWidth="1"/>
  </cols>
  <sheetData>
    <row r="1" spans="2:3" ht="15">
      <c r="B1" s="37" t="s">
        <v>0</v>
      </c>
      <c r="C1" s="37" t="s">
        <v>1</v>
      </c>
    </row>
    <row r="2" spans="2:3" ht="15">
      <c r="B2" s="37" t="s">
        <v>2</v>
      </c>
      <c r="C2" s="37" t="s">
        <v>3</v>
      </c>
    </row>
    <row r="3" spans="2:3" ht="15">
      <c r="B3" s="37" t="s">
        <v>4</v>
      </c>
      <c r="C3" s="37" t="s">
        <v>5</v>
      </c>
    </row>
    <row r="4" spans="2:3" ht="15">
      <c r="B4" s="37" t="s">
        <v>6</v>
      </c>
      <c r="C4" s="37" t="s">
        <v>6</v>
      </c>
    </row>
    <row r="5" spans="2:3" ht="15">
      <c r="B5" s="37" t="s">
        <v>6</v>
      </c>
      <c r="C5" s="37" t="s">
        <v>6</v>
      </c>
    </row>
    <row r="6" spans="2:20" ht="15">
      <c r="B6" s="3" t="s">
        <v>628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  <c r="R6" s="1" t="s">
        <v>6</v>
      </c>
      <c r="S6" s="1" t="s">
        <v>6</v>
      </c>
      <c r="T6" s="1" t="s">
        <v>6</v>
      </c>
    </row>
    <row r="7" spans="2:20" ht="15">
      <c r="B7" s="3" t="s">
        <v>156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  <c r="Q7" s="1" t="s">
        <v>6</v>
      </c>
      <c r="R7" s="1" t="s">
        <v>6</v>
      </c>
      <c r="S7" s="1" t="s">
        <v>6</v>
      </c>
      <c r="T7" s="1" t="s">
        <v>6</v>
      </c>
    </row>
    <row r="8" spans="2:20" ht="15">
      <c r="B8" s="1" t="s">
        <v>60</v>
      </c>
      <c r="C8" s="1" t="s">
        <v>61</v>
      </c>
      <c r="D8" s="1" t="s">
        <v>145</v>
      </c>
      <c r="E8" s="1" t="s">
        <v>62</v>
      </c>
      <c r="F8" s="1" t="s">
        <v>146</v>
      </c>
      <c r="G8" s="1" t="s">
        <v>63</v>
      </c>
      <c r="H8" s="1" t="s">
        <v>64</v>
      </c>
      <c r="I8" s="1" t="s">
        <v>106</v>
      </c>
      <c r="J8" s="1" t="s">
        <v>107</v>
      </c>
      <c r="K8" s="1" t="s">
        <v>65</v>
      </c>
      <c r="L8" s="1" t="s">
        <v>66</v>
      </c>
      <c r="M8" s="1" t="s">
        <v>67</v>
      </c>
      <c r="N8" s="1" t="s">
        <v>108</v>
      </c>
      <c r="O8" s="1" t="s">
        <v>109</v>
      </c>
      <c r="P8" s="1" t="s">
        <v>8</v>
      </c>
      <c r="Q8" s="1" t="s">
        <v>111</v>
      </c>
      <c r="R8" s="1" t="s">
        <v>69</v>
      </c>
      <c r="S8" s="1" t="s">
        <v>112</v>
      </c>
      <c r="T8" s="1" t="s">
        <v>6</v>
      </c>
    </row>
    <row r="9" spans="2:20" ht="15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6</v>
      </c>
      <c r="I9" s="1" t="s">
        <v>6</v>
      </c>
      <c r="J9" s="1" t="s">
        <v>113</v>
      </c>
      <c r="K9" s="1" t="s">
        <v>6</v>
      </c>
      <c r="L9" s="1" t="s">
        <v>11</v>
      </c>
      <c r="M9" s="1" t="s">
        <v>11</v>
      </c>
      <c r="N9" s="1" t="s">
        <v>114</v>
      </c>
      <c r="O9" s="1" t="s">
        <v>115</v>
      </c>
      <c r="P9" s="1" t="s">
        <v>10</v>
      </c>
      <c r="Q9" s="1" t="s">
        <v>11</v>
      </c>
      <c r="R9" s="1" t="s">
        <v>11</v>
      </c>
      <c r="S9" s="1" t="s">
        <v>11</v>
      </c>
      <c r="T9" s="1" t="s">
        <v>6</v>
      </c>
    </row>
    <row r="10" spans="2:20" ht="15">
      <c r="B10" s="1" t="s">
        <v>6</v>
      </c>
      <c r="C10" s="1" t="s">
        <v>12</v>
      </c>
      <c r="D10" s="1" t="s">
        <v>13</v>
      </c>
      <c r="E10" s="1" t="s">
        <v>71</v>
      </c>
      <c r="F10" s="1" t="s">
        <v>72</v>
      </c>
      <c r="G10" s="1" t="s">
        <v>73</v>
      </c>
      <c r="H10" s="1" t="s">
        <v>74</v>
      </c>
      <c r="I10" s="1" t="s">
        <v>75</v>
      </c>
      <c r="J10" s="1" t="s">
        <v>76</v>
      </c>
      <c r="K10" s="1" t="s">
        <v>77</v>
      </c>
      <c r="L10" s="1" t="s">
        <v>78</v>
      </c>
      <c r="M10" s="1" t="s">
        <v>116</v>
      </c>
      <c r="N10" s="1" t="s">
        <v>117</v>
      </c>
      <c r="O10" s="1" t="s">
        <v>118</v>
      </c>
      <c r="P10" s="1" t="s">
        <v>119</v>
      </c>
      <c r="Q10" s="1" t="s">
        <v>120</v>
      </c>
      <c r="R10" s="1" t="s">
        <v>121</v>
      </c>
      <c r="S10" s="1" t="s">
        <v>147</v>
      </c>
      <c r="T10" s="1" t="s">
        <v>6</v>
      </c>
    </row>
    <row r="11" spans="2:20" ht="15">
      <c r="B11" s="1" t="s">
        <v>587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1" t="s">
        <v>6</v>
      </c>
      <c r="J11" s="39">
        <v>1.24</v>
      </c>
      <c r="K11" s="1" t="s">
        <v>6</v>
      </c>
      <c r="L11" s="38">
        <v>0.0383</v>
      </c>
      <c r="M11" s="38">
        <v>0.0022</v>
      </c>
      <c r="N11" s="39">
        <v>2184335.94</v>
      </c>
      <c r="O11" s="1" t="s">
        <v>6</v>
      </c>
      <c r="P11" s="39">
        <v>2068.42</v>
      </c>
      <c r="Q11" s="1" t="s">
        <v>6</v>
      </c>
      <c r="R11" s="38">
        <v>1</v>
      </c>
      <c r="S11" s="38">
        <v>0.0066</v>
      </c>
      <c r="T11" s="1" t="s">
        <v>6</v>
      </c>
    </row>
    <row r="12" spans="2:20" ht="15">
      <c r="B12" s="1" t="s">
        <v>80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1" t="s">
        <v>6</v>
      </c>
      <c r="J12" s="39">
        <v>1.24</v>
      </c>
      <c r="K12" s="1" t="s">
        <v>6</v>
      </c>
      <c r="L12" s="38">
        <v>0.0383</v>
      </c>
      <c r="M12" s="38">
        <v>0.0022</v>
      </c>
      <c r="N12" s="39">
        <v>2184335.94</v>
      </c>
      <c r="O12" s="1" t="s">
        <v>6</v>
      </c>
      <c r="P12" s="39">
        <v>2068.42</v>
      </c>
      <c r="Q12" s="1" t="s">
        <v>6</v>
      </c>
      <c r="R12" s="38">
        <v>1</v>
      </c>
      <c r="S12" s="38">
        <v>0.0066</v>
      </c>
      <c r="T12" s="1" t="s">
        <v>6</v>
      </c>
    </row>
    <row r="13" spans="2:20" ht="15">
      <c r="B13" s="1" t="s">
        <v>630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1" t="s">
        <v>6</v>
      </c>
      <c r="J13" s="39">
        <v>1.51</v>
      </c>
      <c r="K13" s="1" t="s">
        <v>6</v>
      </c>
      <c r="L13" s="38">
        <v>0.0677</v>
      </c>
      <c r="M13" s="38">
        <v>-0.0108</v>
      </c>
      <c r="N13" s="39">
        <v>839749.27</v>
      </c>
      <c r="O13" s="1" t="s">
        <v>6</v>
      </c>
      <c r="P13" s="39">
        <v>682.47</v>
      </c>
      <c r="Q13" s="1" t="s">
        <v>6</v>
      </c>
      <c r="R13" s="38">
        <v>0.3299</v>
      </c>
      <c r="S13" s="38">
        <v>0.0022</v>
      </c>
      <c r="T13" s="1" t="s">
        <v>6</v>
      </c>
    </row>
    <row r="14" spans="2:20" ht="15">
      <c r="B14" s="40" t="s">
        <v>634</v>
      </c>
      <c r="C14" s="41">
        <v>1097997</v>
      </c>
      <c r="D14" s="40" t="s">
        <v>161</v>
      </c>
      <c r="E14" s="41">
        <v>513102384</v>
      </c>
      <c r="F14" s="40" t="s">
        <v>635</v>
      </c>
      <c r="G14" s="40" t="s">
        <v>83</v>
      </c>
      <c r="H14" s="40" t="s">
        <v>84</v>
      </c>
      <c r="I14" s="40" t="s">
        <v>636</v>
      </c>
      <c r="J14" s="43">
        <v>1.88</v>
      </c>
      <c r="K14" s="40" t="s">
        <v>85</v>
      </c>
      <c r="L14" s="42">
        <v>0.0775</v>
      </c>
      <c r="M14" s="42">
        <v>-0.0199</v>
      </c>
      <c r="N14" s="43">
        <v>243223.56</v>
      </c>
      <c r="O14" s="43">
        <v>152.95</v>
      </c>
      <c r="P14" s="43">
        <v>372.01</v>
      </c>
      <c r="Q14" s="42">
        <v>0.0011</v>
      </c>
      <c r="R14" s="42">
        <v>0.1798</v>
      </c>
      <c r="S14" s="42">
        <v>0.0012</v>
      </c>
      <c r="T14" s="40" t="s">
        <v>6</v>
      </c>
    </row>
    <row r="15" spans="2:20" ht="15">
      <c r="B15" s="40" t="s">
        <v>637</v>
      </c>
      <c r="C15" s="41">
        <v>1109180</v>
      </c>
      <c r="D15" s="40" t="s">
        <v>161</v>
      </c>
      <c r="E15" s="41">
        <v>510155625</v>
      </c>
      <c r="F15" s="40" t="s">
        <v>178</v>
      </c>
      <c r="G15" s="40" t="s">
        <v>638</v>
      </c>
      <c r="H15" s="40" t="s">
        <v>164</v>
      </c>
      <c r="I15" s="40" t="s">
        <v>639</v>
      </c>
      <c r="J15" s="43">
        <v>0</v>
      </c>
      <c r="K15" s="40" t="s">
        <v>85</v>
      </c>
      <c r="L15" s="42">
        <v>0.099</v>
      </c>
      <c r="M15" s="42">
        <v>0.099</v>
      </c>
      <c r="N15" s="43">
        <v>119112.01</v>
      </c>
      <c r="O15" s="43">
        <v>0</v>
      </c>
      <c r="P15" s="43">
        <v>0</v>
      </c>
      <c r="Q15" s="42">
        <v>0.0012</v>
      </c>
      <c r="R15" s="42">
        <v>0</v>
      </c>
      <c r="S15" s="42">
        <v>0</v>
      </c>
      <c r="T15" s="40" t="s">
        <v>6</v>
      </c>
    </row>
    <row r="16" spans="2:20" ht="15">
      <c r="B16" s="40" t="s">
        <v>640</v>
      </c>
      <c r="C16" s="41">
        <v>1126770</v>
      </c>
      <c r="D16" s="40" t="s">
        <v>161</v>
      </c>
      <c r="E16" s="41">
        <v>510155625</v>
      </c>
      <c r="F16" s="40" t="s">
        <v>178</v>
      </c>
      <c r="G16" s="40" t="s">
        <v>638</v>
      </c>
      <c r="H16" s="40" t="s">
        <v>164</v>
      </c>
      <c r="I16" s="40" t="s">
        <v>641</v>
      </c>
      <c r="J16" s="43">
        <v>1</v>
      </c>
      <c r="K16" s="40" t="s">
        <v>85</v>
      </c>
      <c r="L16" s="42">
        <v>0.099</v>
      </c>
      <c r="M16" s="42">
        <v>0.099</v>
      </c>
      <c r="N16" s="43">
        <v>23822.39</v>
      </c>
      <c r="O16" s="43">
        <v>0</v>
      </c>
      <c r="P16" s="43">
        <v>0</v>
      </c>
      <c r="Q16" s="42">
        <v>0.0002</v>
      </c>
      <c r="R16" s="42">
        <v>0</v>
      </c>
      <c r="S16" s="42">
        <v>0</v>
      </c>
      <c r="T16" s="40" t="s">
        <v>6</v>
      </c>
    </row>
    <row r="17" spans="2:20" ht="15">
      <c r="B17" s="40" t="s">
        <v>642</v>
      </c>
      <c r="C17" s="41">
        <v>1101567</v>
      </c>
      <c r="D17" s="40" t="s">
        <v>161</v>
      </c>
      <c r="E17" s="41">
        <v>520041690</v>
      </c>
      <c r="F17" s="40" t="s">
        <v>232</v>
      </c>
      <c r="G17" s="40" t="s">
        <v>233</v>
      </c>
      <c r="H17" s="40" t="s">
        <v>127</v>
      </c>
      <c r="I17" s="40" t="s">
        <v>643</v>
      </c>
      <c r="J17" s="43">
        <v>1.06</v>
      </c>
      <c r="K17" s="40" t="s">
        <v>85</v>
      </c>
      <c r="L17" s="42">
        <v>0.056</v>
      </c>
      <c r="M17" s="42">
        <v>0.0002</v>
      </c>
      <c r="N17" s="43">
        <v>453591.31</v>
      </c>
      <c r="O17" s="43">
        <v>68.44</v>
      </c>
      <c r="P17" s="43">
        <v>310.46</v>
      </c>
      <c r="Q17" s="42">
        <v>0.0008</v>
      </c>
      <c r="R17" s="42">
        <v>0.1501</v>
      </c>
      <c r="S17" s="42">
        <v>0.001</v>
      </c>
      <c r="T17" s="40" t="s">
        <v>6</v>
      </c>
    </row>
    <row r="18" spans="2:20" ht="15">
      <c r="B18" s="1" t="s">
        <v>631</v>
      </c>
      <c r="C18" s="1" t="s">
        <v>6</v>
      </c>
      <c r="D18" s="1" t="s">
        <v>6</v>
      </c>
      <c r="E18" s="1" t="s">
        <v>6</v>
      </c>
      <c r="F18" s="1" t="s">
        <v>6</v>
      </c>
      <c r="G18" s="1" t="s">
        <v>6</v>
      </c>
      <c r="H18" s="1" t="s">
        <v>6</v>
      </c>
      <c r="I18" s="1" t="s">
        <v>6</v>
      </c>
      <c r="J18" s="39">
        <v>1.11</v>
      </c>
      <c r="K18" s="1" t="s">
        <v>6</v>
      </c>
      <c r="L18" s="38">
        <v>0.0239</v>
      </c>
      <c r="M18" s="38">
        <v>0.0086</v>
      </c>
      <c r="N18" s="39">
        <v>1344586.67</v>
      </c>
      <c r="O18" s="1" t="s">
        <v>6</v>
      </c>
      <c r="P18" s="39">
        <v>1385.95</v>
      </c>
      <c r="Q18" s="1" t="s">
        <v>6</v>
      </c>
      <c r="R18" s="38">
        <v>0.67</v>
      </c>
      <c r="S18" s="38">
        <v>0.0044</v>
      </c>
      <c r="T18" s="1" t="s">
        <v>6</v>
      </c>
    </row>
    <row r="19" spans="2:20" ht="15">
      <c r="B19" s="40" t="s">
        <v>644</v>
      </c>
      <c r="C19" s="41">
        <v>1138999</v>
      </c>
      <c r="D19" s="40" t="s">
        <v>161</v>
      </c>
      <c r="E19" s="41">
        <v>1666</v>
      </c>
      <c r="F19" s="40" t="s">
        <v>182</v>
      </c>
      <c r="G19" s="40" t="s">
        <v>238</v>
      </c>
      <c r="H19" s="40" t="s">
        <v>164</v>
      </c>
      <c r="I19" s="40" t="s">
        <v>645</v>
      </c>
      <c r="J19" s="43">
        <v>3.67</v>
      </c>
      <c r="K19" s="40" t="s">
        <v>85</v>
      </c>
      <c r="L19" s="42">
        <v>0.031</v>
      </c>
      <c r="M19" s="42">
        <v>0.0138</v>
      </c>
      <c r="N19" s="43">
        <v>375921.67</v>
      </c>
      <c r="O19" s="43">
        <v>107.3</v>
      </c>
      <c r="P19" s="43">
        <v>403.36</v>
      </c>
      <c r="Q19" s="42">
        <v>0.0005</v>
      </c>
      <c r="R19" s="42">
        <v>0.195</v>
      </c>
      <c r="S19" s="42">
        <v>0.0013</v>
      </c>
      <c r="T19" s="40" t="s">
        <v>6</v>
      </c>
    </row>
    <row r="20" spans="2:20" ht="15">
      <c r="B20" s="40" t="s">
        <v>646</v>
      </c>
      <c r="C20" s="41">
        <v>1158799</v>
      </c>
      <c r="D20" s="40" t="s">
        <v>161</v>
      </c>
      <c r="E20" s="41">
        <v>512905423</v>
      </c>
      <c r="F20" s="40" t="s">
        <v>647</v>
      </c>
      <c r="G20" s="40" t="s">
        <v>190</v>
      </c>
      <c r="H20" s="40" t="s">
        <v>84</v>
      </c>
      <c r="I20" s="40" t="s">
        <v>648</v>
      </c>
      <c r="J20" s="43">
        <v>0.25</v>
      </c>
      <c r="K20" s="40" t="s">
        <v>85</v>
      </c>
      <c r="L20" s="42">
        <v>0.0114</v>
      </c>
      <c r="M20" s="42">
        <v>0.0032</v>
      </c>
      <c r="N20" s="43">
        <v>240528.6</v>
      </c>
      <c r="O20" s="43">
        <v>100.49</v>
      </c>
      <c r="P20" s="43">
        <v>241.71</v>
      </c>
      <c r="Q20" s="42">
        <v>0.0015</v>
      </c>
      <c r="R20" s="42">
        <v>0.1169</v>
      </c>
      <c r="S20" s="42">
        <v>0.0008</v>
      </c>
      <c r="T20" s="40" t="s">
        <v>6</v>
      </c>
    </row>
    <row r="21" spans="2:20" ht="15">
      <c r="B21" s="40" t="s">
        <v>649</v>
      </c>
      <c r="C21" s="41">
        <v>1155506</v>
      </c>
      <c r="D21" s="40" t="s">
        <v>161</v>
      </c>
      <c r="E21" s="41">
        <v>512905423</v>
      </c>
      <c r="F21" s="40" t="s">
        <v>647</v>
      </c>
      <c r="G21" s="40" t="s">
        <v>190</v>
      </c>
      <c r="H21" s="40" t="s">
        <v>84</v>
      </c>
      <c r="I21" s="40" t="s">
        <v>650</v>
      </c>
      <c r="J21" s="43">
        <v>0</v>
      </c>
      <c r="K21" s="40" t="s">
        <v>85</v>
      </c>
      <c r="L21" s="42">
        <v>0.0219</v>
      </c>
      <c r="M21" s="42">
        <v>-0.0089</v>
      </c>
      <c r="N21" s="43">
        <v>316136.4</v>
      </c>
      <c r="O21" s="43">
        <v>102.35</v>
      </c>
      <c r="P21" s="43">
        <v>323.57</v>
      </c>
      <c r="Q21" s="42">
        <v>0.0005</v>
      </c>
      <c r="R21" s="42">
        <v>0.1564</v>
      </c>
      <c r="S21" s="42">
        <v>0.001</v>
      </c>
      <c r="T21" s="40" t="s">
        <v>6</v>
      </c>
    </row>
    <row r="22" spans="2:20" ht="15">
      <c r="B22" s="40" t="s">
        <v>651</v>
      </c>
      <c r="C22" s="41">
        <v>1143007</v>
      </c>
      <c r="D22" s="40" t="s">
        <v>161</v>
      </c>
      <c r="E22" s="41">
        <v>550016091</v>
      </c>
      <c r="F22" s="40" t="s">
        <v>232</v>
      </c>
      <c r="G22" s="40" t="s">
        <v>218</v>
      </c>
      <c r="H22" s="40" t="s">
        <v>84</v>
      </c>
      <c r="I22" s="40" t="s">
        <v>652</v>
      </c>
      <c r="J22" s="43">
        <v>0</v>
      </c>
      <c r="K22" s="40" t="s">
        <v>85</v>
      </c>
      <c r="L22" s="42">
        <v>0.0257</v>
      </c>
      <c r="M22" s="42">
        <v>0.0202</v>
      </c>
      <c r="N22" s="43">
        <v>412000</v>
      </c>
      <c r="O22" s="43">
        <v>101.29</v>
      </c>
      <c r="P22" s="43">
        <v>417.31</v>
      </c>
      <c r="Q22" s="42">
        <v>0.0026</v>
      </c>
      <c r="R22" s="42">
        <v>0.2017</v>
      </c>
      <c r="S22" s="42">
        <v>0.0013</v>
      </c>
      <c r="T22" s="40" t="s">
        <v>6</v>
      </c>
    </row>
    <row r="23" spans="2:20" ht="15">
      <c r="B23" s="1" t="s">
        <v>152</v>
      </c>
      <c r="C23" s="1" t="s">
        <v>6</v>
      </c>
      <c r="D23" s="1" t="s">
        <v>6</v>
      </c>
      <c r="E23" s="1" t="s">
        <v>6</v>
      </c>
      <c r="F23" s="1" t="s">
        <v>6</v>
      </c>
      <c r="G23" s="1" t="s">
        <v>6</v>
      </c>
      <c r="H23" s="1" t="s">
        <v>6</v>
      </c>
      <c r="I23" s="1" t="s">
        <v>6</v>
      </c>
      <c r="J23" s="39">
        <v>0</v>
      </c>
      <c r="K23" s="1" t="s">
        <v>6</v>
      </c>
      <c r="L23" s="38">
        <v>0</v>
      </c>
      <c r="M23" s="38">
        <v>0</v>
      </c>
      <c r="N23" s="39">
        <v>0</v>
      </c>
      <c r="O23" s="1" t="s">
        <v>6</v>
      </c>
      <c r="P23" s="39">
        <v>0</v>
      </c>
      <c r="Q23" s="1" t="s">
        <v>6</v>
      </c>
      <c r="R23" s="38">
        <v>0</v>
      </c>
      <c r="S23" s="38">
        <v>0</v>
      </c>
      <c r="T23" s="1" t="s">
        <v>6</v>
      </c>
    </row>
    <row r="24" spans="2:20" ht="15">
      <c r="B24" s="1" t="s">
        <v>510</v>
      </c>
      <c r="C24" s="1" t="s">
        <v>6</v>
      </c>
      <c r="D24" s="1" t="s">
        <v>6</v>
      </c>
      <c r="E24" s="1" t="s">
        <v>6</v>
      </c>
      <c r="F24" s="1" t="s">
        <v>6</v>
      </c>
      <c r="G24" s="1" t="s">
        <v>6</v>
      </c>
      <c r="H24" s="1" t="s">
        <v>6</v>
      </c>
      <c r="I24" s="1" t="s">
        <v>6</v>
      </c>
      <c r="J24" s="39">
        <v>0</v>
      </c>
      <c r="K24" s="1" t="s">
        <v>6</v>
      </c>
      <c r="L24" s="38">
        <v>0</v>
      </c>
      <c r="M24" s="38">
        <v>0</v>
      </c>
      <c r="N24" s="39">
        <v>0</v>
      </c>
      <c r="O24" s="1" t="s">
        <v>6</v>
      </c>
      <c r="P24" s="39">
        <v>0</v>
      </c>
      <c r="Q24" s="1" t="s">
        <v>6</v>
      </c>
      <c r="R24" s="38">
        <v>0</v>
      </c>
      <c r="S24" s="38">
        <v>0</v>
      </c>
      <c r="T24" s="1" t="s">
        <v>6</v>
      </c>
    </row>
    <row r="25" spans="2:20" ht="15">
      <c r="B25" s="1" t="s">
        <v>100</v>
      </c>
      <c r="C25" s="1" t="s">
        <v>6</v>
      </c>
      <c r="D25" s="1" t="s">
        <v>6</v>
      </c>
      <c r="E25" s="1" t="s">
        <v>6</v>
      </c>
      <c r="F25" s="1" t="s">
        <v>6</v>
      </c>
      <c r="G25" s="1" t="s">
        <v>6</v>
      </c>
      <c r="H25" s="1" t="s">
        <v>6</v>
      </c>
      <c r="I25" s="1" t="s">
        <v>6</v>
      </c>
      <c r="J25" s="39">
        <v>0</v>
      </c>
      <c r="K25" s="1" t="s">
        <v>6</v>
      </c>
      <c r="L25" s="38">
        <v>0</v>
      </c>
      <c r="M25" s="38">
        <v>0</v>
      </c>
      <c r="N25" s="39">
        <v>0</v>
      </c>
      <c r="O25" s="1" t="s">
        <v>6</v>
      </c>
      <c r="P25" s="39">
        <v>0</v>
      </c>
      <c r="Q25" s="1" t="s">
        <v>6</v>
      </c>
      <c r="R25" s="38">
        <v>0</v>
      </c>
      <c r="S25" s="38">
        <v>0</v>
      </c>
      <c r="T25" s="1" t="s">
        <v>6</v>
      </c>
    </row>
    <row r="26" spans="2:20" ht="15">
      <c r="B26" s="1" t="s">
        <v>653</v>
      </c>
      <c r="C26" s="1" t="s">
        <v>6</v>
      </c>
      <c r="D26" s="1" t="s">
        <v>6</v>
      </c>
      <c r="E26" s="1" t="s">
        <v>6</v>
      </c>
      <c r="F26" s="1" t="s">
        <v>6</v>
      </c>
      <c r="G26" s="1" t="s">
        <v>6</v>
      </c>
      <c r="H26" s="1" t="s">
        <v>6</v>
      </c>
      <c r="I26" s="1" t="s">
        <v>6</v>
      </c>
      <c r="J26" s="39">
        <v>0</v>
      </c>
      <c r="K26" s="1" t="s">
        <v>6</v>
      </c>
      <c r="L26" s="38">
        <v>0</v>
      </c>
      <c r="M26" s="38">
        <v>0</v>
      </c>
      <c r="N26" s="39">
        <v>0</v>
      </c>
      <c r="O26" s="1" t="s">
        <v>6</v>
      </c>
      <c r="P26" s="39">
        <v>0</v>
      </c>
      <c r="Q26" s="1" t="s">
        <v>6</v>
      </c>
      <c r="R26" s="38">
        <v>0</v>
      </c>
      <c r="S26" s="38">
        <v>0</v>
      </c>
      <c r="T26" s="1" t="s">
        <v>6</v>
      </c>
    </row>
    <row r="27" spans="2:20" ht="15">
      <c r="B27" s="1" t="s">
        <v>654</v>
      </c>
      <c r="C27" s="1" t="s">
        <v>6</v>
      </c>
      <c r="D27" s="1" t="s">
        <v>6</v>
      </c>
      <c r="E27" s="1" t="s">
        <v>6</v>
      </c>
      <c r="F27" s="1" t="s">
        <v>6</v>
      </c>
      <c r="G27" s="1" t="s">
        <v>6</v>
      </c>
      <c r="H27" s="1" t="s">
        <v>6</v>
      </c>
      <c r="I27" s="1" t="s">
        <v>6</v>
      </c>
      <c r="J27" s="39">
        <v>0</v>
      </c>
      <c r="K27" s="1" t="s">
        <v>6</v>
      </c>
      <c r="L27" s="38">
        <v>0</v>
      </c>
      <c r="M27" s="38">
        <v>0</v>
      </c>
      <c r="N27" s="39">
        <v>0</v>
      </c>
      <c r="O27" s="1" t="s">
        <v>6</v>
      </c>
      <c r="P27" s="39">
        <v>0</v>
      </c>
      <c r="Q27" s="1" t="s">
        <v>6</v>
      </c>
      <c r="R27" s="38">
        <v>0</v>
      </c>
      <c r="S27" s="38">
        <v>0</v>
      </c>
      <c r="T27" s="1" t="s">
        <v>6</v>
      </c>
    </row>
    <row r="28" ht="15">
      <c r="B28" s="36" t="s">
        <v>102</v>
      </c>
    </row>
    <row r="29" ht="15">
      <c r="B29" s="36" t="s">
        <v>143</v>
      </c>
    </row>
    <row r="30" spans="2:20" ht="15">
      <c r="B30" s="64" t="s">
        <v>58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</row>
  </sheetData>
  <mergeCells count="1">
    <mergeCell ref="B30:T30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N21"/>
  <sheetViews>
    <sheetView rightToLeft="1" workbookViewId="0" topLeftCell="A1">
      <selection activeCell="B19" sqref="B19"/>
    </sheetView>
  </sheetViews>
  <sheetFormatPr defaultColWidth="9.140625" defaultRowHeight="15"/>
  <cols>
    <col min="1" max="1" width="3.00390625" style="0" customWidth="1"/>
    <col min="2" max="2" width="34.00390625" style="0" customWidth="1"/>
    <col min="3" max="3" width="12.00390625" style="0" customWidth="1"/>
    <col min="4" max="4" width="11.00390625" style="0" customWidth="1"/>
    <col min="5" max="5" width="12.00390625" style="0" customWidth="1"/>
    <col min="6" max="6" width="10.00390625" style="0" customWidth="1"/>
    <col min="7" max="7" width="14.00390625" style="0" customWidth="1"/>
    <col min="8" max="8" width="11.00390625" style="0" customWidth="1"/>
    <col min="9" max="9" width="8.00390625" style="0" customWidth="1"/>
    <col min="10" max="10" width="11.00390625" style="0" customWidth="1"/>
    <col min="11" max="11" width="22.00390625" style="0" customWidth="1"/>
    <col min="12" max="12" width="24.00390625" style="0" customWidth="1"/>
    <col min="13" max="13" width="23.00390625" style="0" customWidth="1"/>
    <col min="14" max="14" width="2.00390625" style="0" customWidth="1"/>
  </cols>
  <sheetData>
    <row r="1" spans="2:3" ht="15">
      <c r="B1" s="37" t="s">
        <v>0</v>
      </c>
      <c r="C1" s="37" t="s">
        <v>1</v>
      </c>
    </row>
    <row r="2" spans="2:3" ht="15">
      <c r="B2" s="37" t="s">
        <v>2</v>
      </c>
      <c r="C2" s="37" t="s">
        <v>3</v>
      </c>
    </row>
    <row r="3" spans="2:3" ht="15">
      <c r="B3" s="37" t="s">
        <v>4</v>
      </c>
      <c r="C3" s="37" t="s">
        <v>5</v>
      </c>
    </row>
    <row r="4" spans="2:3" ht="15">
      <c r="B4" s="37" t="s">
        <v>6</v>
      </c>
      <c r="C4" s="37" t="s">
        <v>6</v>
      </c>
    </row>
    <row r="5" spans="2:3" ht="15">
      <c r="B5" s="37" t="s">
        <v>6</v>
      </c>
      <c r="C5" s="37" t="s">
        <v>6</v>
      </c>
    </row>
    <row r="6" spans="2:14" ht="15">
      <c r="B6" s="3" t="s">
        <v>628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</row>
    <row r="7" spans="2:14" ht="15">
      <c r="B7" s="3" t="s">
        <v>298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</row>
    <row r="8" spans="2:14" ht="15">
      <c r="B8" s="1" t="s">
        <v>60</v>
      </c>
      <c r="C8" s="1" t="s">
        <v>61</v>
      </c>
      <c r="D8" s="1" t="s">
        <v>145</v>
      </c>
      <c r="E8" s="1" t="s">
        <v>62</v>
      </c>
      <c r="F8" s="1" t="s">
        <v>146</v>
      </c>
      <c r="G8" s="1" t="s">
        <v>65</v>
      </c>
      <c r="H8" s="1" t="s">
        <v>108</v>
      </c>
      <c r="I8" s="1" t="s">
        <v>109</v>
      </c>
      <c r="J8" s="1" t="s">
        <v>8</v>
      </c>
      <c r="K8" s="1" t="s">
        <v>111</v>
      </c>
      <c r="L8" s="1" t="s">
        <v>69</v>
      </c>
      <c r="M8" s="1" t="s">
        <v>112</v>
      </c>
      <c r="N8" s="1" t="s">
        <v>6</v>
      </c>
    </row>
    <row r="9" spans="2:14" ht="15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114</v>
      </c>
      <c r="I9" s="1" t="s">
        <v>115</v>
      </c>
      <c r="J9" s="1" t="s">
        <v>10</v>
      </c>
      <c r="K9" s="1" t="s">
        <v>11</v>
      </c>
      <c r="L9" s="1" t="s">
        <v>11</v>
      </c>
      <c r="M9" s="1" t="s">
        <v>11</v>
      </c>
      <c r="N9" s="1" t="s">
        <v>6</v>
      </c>
    </row>
    <row r="10" spans="2:14" ht="15">
      <c r="B10" s="1" t="s">
        <v>6</v>
      </c>
      <c r="C10" s="1" t="s">
        <v>12</v>
      </c>
      <c r="D10" s="1" t="s">
        <v>13</v>
      </c>
      <c r="E10" s="1" t="s">
        <v>71</v>
      </c>
      <c r="F10" s="1" t="s">
        <v>72</v>
      </c>
      <c r="G10" s="1" t="s">
        <v>73</v>
      </c>
      <c r="H10" s="1" t="s">
        <v>74</v>
      </c>
      <c r="I10" s="1" t="s">
        <v>75</v>
      </c>
      <c r="J10" s="1" t="s">
        <v>76</v>
      </c>
      <c r="K10" s="1" t="s">
        <v>77</v>
      </c>
      <c r="L10" s="1" t="s">
        <v>78</v>
      </c>
      <c r="M10" s="1" t="s">
        <v>116</v>
      </c>
      <c r="N10" s="1" t="s">
        <v>6</v>
      </c>
    </row>
    <row r="11" spans="2:14" ht="15">
      <c r="B11" s="1" t="s">
        <v>300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39">
        <v>29634.14</v>
      </c>
      <c r="I11" s="1" t="s">
        <v>6</v>
      </c>
      <c r="J11" s="39">
        <v>168.64</v>
      </c>
      <c r="K11" s="1" t="s">
        <v>6</v>
      </c>
      <c r="L11" s="38">
        <v>1</v>
      </c>
      <c r="M11" s="38">
        <v>0.0005</v>
      </c>
      <c r="N11" s="1" t="s">
        <v>6</v>
      </c>
    </row>
    <row r="12" spans="2:14" ht="15">
      <c r="B12" s="1" t="s">
        <v>80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39">
        <v>21543.14</v>
      </c>
      <c r="I12" s="1" t="s">
        <v>6</v>
      </c>
      <c r="J12" s="39">
        <v>0</v>
      </c>
      <c r="K12" s="1" t="s">
        <v>6</v>
      </c>
      <c r="L12" s="38">
        <v>0</v>
      </c>
      <c r="M12" s="38">
        <v>0</v>
      </c>
      <c r="N12" s="1" t="s">
        <v>6</v>
      </c>
    </row>
    <row r="13" spans="2:14" ht="15">
      <c r="B13" s="40" t="s">
        <v>804</v>
      </c>
      <c r="C13" s="41">
        <v>100448679</v>
      </c>
      <c r="D13" s="40" t="s">
        <v>161</v>
      </c>
      <c r="E13" s="41">
        <v>520041690</v>
      </c>
      <c r="F13" s="40" t="s">
        <v>161</v>
      </c>
      <c r="G13" s="40" t="s">
        <v>85</v>
      </c>
      <c r="H13" s="43">
        <v>21543.14</v>
      </c>
      <c r="I13" s="43">
        <v>0</v>
      </c>
      <c r="J13" s="43">
        <v>0</v>
      </c>
      <c r="K13" s="42">
        <v>0.0008</v>
      </c>
      <c r="L13" s="42">
        <v>0</v>
      </c>
      <c r="M13" s="42">
        <v>0</v>
      </c>
      <c r="N13" s="40" t="s">
        <v>6</v>
      </c>
    </row>
    <row r="14" spans="2:14" ht="15">
      <c r="B14" s="1" t="s">
        <v>100</v>
      </c>
      <c r="C14" s="1" t="s">
        <v>6</v>
      </c>
      <c r="D14" s="1" t="s">
        <v>6</v>
      </c>
      <c r="E14" s="1" t="s">
        <v>6</v>
      </c>
      <c r="F14" s="1" t="s">
        <v>6</v>
      </c>
      <c r="G14" s="1" t="s">
        <v>6</v>
      </c>
      <c r="H14" s="39">
        <v>8091</v>
      </c>
      <c r="I14" s="1" t="s">
        <v>6</v>
      </c>
      <c r="J14" s="39">
        <v>168.64</v>
      </c>
      <c r="K14" s="1" t="s">
        <v>6</v>
      </c>
      <c r="L14" s="38">
        <v>1</v>
      </c>
      <c r="M14" s="38">
        <v>0.0005</v>
      </c>
      <c r="N14" s="1" t="s">
        <v>6</v>
      </c>
    </row>
    <row r="15" spans="2:14" ht="15">
      <c r="B15" s="1" t="s">
        <v>154</v>
      </c>
      <c r="C15" s="1" t="s">
        <v>6</v>
      </c>
      <c r="D15" s="1" t="s">
        <v>6</v>
      </c>
      <c r="E15" s="1" t="s">
        <v>6</v>
      </c>
      <c r="F15" s="1" t="s">
        <v>6</v>
      </c>
      <c r="G15" s="1" t="s">
        <v>6</v>
      </c>
      <c r="H15" s="39">
        <v>0</v>
      </c>
      <c r="I15" s="1" t="s">
        <v>6</v>
      </c>
      <c r="J15" s="39">
        <v>0</v>
      </c>
      <c r="K15" s="1" t="s">
        <v>6</v>
      </c>
      <c r="L15" s="38">
        <v>0</v>
      </c>
      <c r="M15" s="38">
        <v>0</v>
      </c>
      <c r="N15" s="1" t="s">
        <v>6</v>
      </c>
    </row>
    <row r="16" spans="2:14" ht="15">
      <c r="B16" s="1" t="s">
        <v>153</v>
      </c>
      <c r="C16" s="1" t="s">
        <v>6</v>
      </c>
      <c r="D16" s="1" t="s">
        <v>6</v>
      </c>
      <c r="E16" s="1" t="s">
        <v>6</v>
      </c>
      <c r="F16" s="1" t="s">
        <v>6</v>
      </c>
      <c r="G16" s="1" t="s">
        <v>6</v>
      </c>
      <c r="H16" s="39">
        <v>8091</v>
      </c>
      <c r="I16" s="1" t="s">
        <v>6</v>
      </c>
      <c r="J16" s="39">
        <v>168.64</v>
      </c>
      <c r="K16" s="1" t="s">
        <v>6</v>
      </c>
      <c r="L16" s="38">
        <v>1</v>
      </c>
      <c r="M16" s="38">
        <v>0.0005</v>
      </c>
      <c r="N16" s="1" t="s">
        <v>6</v>
      </c>
    </row>
    <row r="17" spans="2:14" ht="15">
      <c r="B17" s="40" t="s">
        <v>805</v>
      </c>
      <c r="C17" s="41">
        <v>62019377</v>
      </c>
      <c r="D17" s="40" t="s">
        <v>294</v>
      </c>
      <c r="E17" s="41">
        <v>997637</v>
      </c>
      <c r="F17" s="40" t="s">
        <v>481</v>
      </c>
      <c r="G17" s="40" t="s">
        <v>48</v>
      </c>
      <c r="H17" s="43">
        <v>2793</v>
      </c>
      <c r="I17" s="43">
        <v>424</v>
      </c>
      <c r="J17" s="43">
        <v>36.83</v>
      </c>
      <c r="K17" s="42">
        <v>0.0001</v>
      </c>
      <c r="L17" s="42">
        <v>0.2184</v>
      </c>
      <c r="M17" s="42">
        <v>0.0001</v>
      </c>
      <c r="N17" s="40" t="s">
        <v>6</v>
      </c>
    </row>
    <row r="18" spans="2:14" ht="15">
      <c r="B18" s="40" t="s">
        <v>806</v>
      </c>
      <c r="C18" s="41">
        <v>62018197</v>
      </c>
      <c r="D18" s="40" t="s">
        <v>294</v>
      </c>
      <c r="E18" s="41">
        <v>997601</v>
      </c>
      <c r="F18" s="40" t="s">
        <v>481</v>
      </c>
      <c r="G18" s="40" t="s">
        <v>48</v>
      </c>
      <c r="H18" s="43">
        <v>5298</v>
      </c>
      <c r="I18" s="43">
        <v>800</v>
      </c>
      <c r="J18" s="43">
        <v>131.81</v>
      </c>
      <c r="K18" s="42">
        <v>0.0001</v>
      </c>
      <c r="L18" s="42">
        <v>0.7816</v>
      </c>
      <c r="M18" s="42">
        <v>0.0004</v>
      </c>
      <c r="N18" s="40" t="s">
        <v>6</v>
      </c>
    </row>
    <row r="19" ht="15">
      <c r="B19" s="36" t="s">
        <v>102</v>
      </c>
    </row>
    <row r="20" ht="15">
      <c r="B20" s="36" t="s">
        <v>143</v>
      </c>
    </row>
    <row r="21" spans="2:14" ht="15">
      <c r="B21" s="65" t="s">
        <v>58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</row>
  </sheetData>
  <mergeCells count="1">
    <mergeCell ref="B21:N2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L38"/>
  <sheetViews>
    <sheetView rightToLeft="1" workbookViewId="0" topLeftCell="A6">
      <selection activeCell="B6" sqref="B6"/>
    </sheetView>
  </sheetViews>
  <sheetFormatPr defaultColWidth="9.140625" defaultRowHeight="15"/>
  <cols>
    <col min="1" max="1" width="3.00390625" style="0" customWidth="1"/>
    <col min="2" max="2" width="34.00390625" style="0" customWidth="1"/>
    <col min="3" max="3" width="12.00390625" style="0" customWidth="1"/>
    <col min="4" max="4" width="14.00390625" style="0" customWidth="1"/>
    <col min="5" max="5" width="13.00390625" style="0" customWidth="1"/>
    <col min="6" max="6" width="14.00390625" style="0" customWidth="1"/>
    <col min="7" max="7" width="12.00390625" style="0" customWidth="1"/>
    <col min="8" max="8" width="11.00390625" style="0" customWidth="1"/>
    <col min="9" max="9" width="22.00390625" style="0" customWidth="1"/>
    <col min="10" max="10" width="24.00390625" style="0" customWidth="1"/>
    <col min="11" max="11" width="23.00390625" style="0" customWidth="1"/>
    <col min="12" max="12" width="2.00390625" style="0" customWidth="1"/>
  </cols>
  <sheetData>
    <row r="1" spans="2:3" ht="15">
      <c r="B1" s="37" t="s">
        <v>0</v>
      </c>
      <c r="C1" s="37" t="s">
        <v>1</v>
      </c>
    </row>
    <row r="2" spans="2:3" ht="15">
      <c r="B2" s="37" t="s">
        <v>2</v>
      </c>
      <c r="C2" s="37" t="s">
        <v>3</v>
      </c>
    </row>
    <row r="3" spans="2:3" ht="15">
      <c r="B3" s="37" t="s">
        <v>4</v>
      </c>
      <c r="C3" s="37" t="s">
        <v>5</v>
      </c>
    </row>
    <row r="4" spans="2:3" ht="15">
      <c r="B4" s="37" t="s">
        <v>6</v>
      </c>
      <c r="C4" s="37" t="s">
        <v>6</v>
      </c>
    </row>
    <row r="5" spans="2:3" ht="15">
      <c r="B5" s="37" t="s">
        <v>6</v>
      </c>
      <c r="C5" s="37" t="s">
        <v>6</v>
      </c>
    </row>
    <row r="6" spans="2:12" ht="15">
      <c r="B6" s="3" t="s">
        <v>628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</row>
    <row r="7" spans="2:12" ht="15">
      <c r="B7" s="3" t="s">
        <v>655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</row>
    <row r="8" spans="2:12" ht="15">
      <c r="B8" s="1" t="s">
        <v>60</v>
      </c>
      <c r="C8" s="1" t="s">
        <v>61</v>
      </c>
      <c r="D8" s="1" t="s">
        <v>65</v>
      </c>
      <c r="E8" s="1" t="s">
        <v>106</v>
      </c>
      <c r="F8" s="1" t="s">
        <v>108</v>
      </c>
      <c r="G8" s="1" t="s">
        <v>109</v>
      </c>
      <c r="H8" s="1" t="s">
        <v>8</v>
      </c>
      <c r="I8" s="1" t="s">
        <v>111</v>
      </c>
      <c r="J8" s="1" t="s">
        <v>69</v>
      </c>
      <c r="K8" s="1" t="s">
        <v>112</v>
      </c>
      <c r="L8" s="1" t="s">
        <v>6</v>
      </c>
    </row>
    <row r="9" spans="2:12" ht="15">
      <c r="B9" s="1" t="s">
        <v>6</v>
      </c>
      <c r="C9" s="1" t="s">
        <v>6</v>
      </c>
      <c r="D9" s="1" t="s">
        <v>6</v>
      </c>
      <c r="E9" s="1" t="s">
        <v>157</v>
      </c>
      <c r="F9" s="1" t="s">
        <v>158</v>
      </c>
      <c r="G9" s="1" t="s">
        <v>6</v>
      </c>
      <c r="H9" s="1" t="s">
        <v>10</v>
      </c>
      <c r="I9" s="1" t="s">
        <v>11</v>
      </c>
      <c r="J9" s="1" t="s">
        <v>11</v>
      </c>
      <c r="K9" s="1" t="s">
        <v>11</v>
      </c>
      <c r="L9" s="1" t="s">
        <v>6</v>
      </c>
    </row>
    <row r="10" spans="2:12" ht="15">
      <c r="B10" s="1" t="s">
        <v>6</v>
      </c>
      <c r="C10" s="1" t="s">
        <v>12</v>
      </c>
      <c r="D10" s="1" t="s">
        <v>13</v>
      </c>
      <c r="E10" s="1" t="s">
        <v>71</v>
      </c>
      <c r="F10" s="1" t="s">
        <v>72</v>
      </c>
      <c r="G10" s="1" t="s">
        <v>73</v>
      </c>
      <c r="H10" s="1" t="s">
        <v>74</v>
      </c>
      <c r="I10" s="1" t="s">
        <v>75</v>
      </c>
      <c r="J10" s="1" t="s">
        <v>76</v>
      </c>
      <c r="K10" s="1" t="s">
        <v>77</v>
      </c>
      <c r="L10" s="1" t="s">
        <v>6</v>
      </c>
    </row>
    <row r="11" spans="2:12" ht="15">
      <c r="B11" s="1" t="s">
        <v>656</v>
      </c>
      <c r="C11" s="1" t="s">
        <v>6</v>
      </c>
      <c r="D11" s="1" t="s">
        <v>6</v>
      </c>
      <c r="E11" s="1" t="s">
        <v>6</v>
      </c>
      <c r="F11" s="39">
        <v>5074253.71</v>
      </c>
      <c r="G11" s="1" t="s">
        <v>6</v>
      </c>
      <c r="H11" s="39">
        <v>9868.81</v>
      </c>
      <c r="I11" s="1" t="s">
        <v>6</v>
      </c>
      <c r="J11" s="38">
        <v>1</v>
      </c>
      <c r="K11" s="38">
        <v>0.0314</v>
      </c>
      <c r="L11" s="1" t="s">
        <v>6</v>
      </c>
    </row>
    <row r="12" spans="2:12" ht="15">
      <c r="B12" s="1" t="s">
        <v>657</v>
      </c>
      <c r="C12" s="1" t="s">
        <v>6</v>
      </c>
      <c r="D12" s="1" t="s">
        <v>6</v>
      </c>
      <c r="E12" s="1" t="s">
        <v>6</v>
      </c>
      <c r="F12" s="39">
        <v>3665762.35</v>
      </c>
      <c r="G12" s="1" t="s">
        <v>6</v>
      </c>
      <c r="H12" s="39">
        <v>4894.82</v>
      </c>
      <c r="I12" s="1" t="s">
        <v>6</v>
      </c>
      <c r="J12" s="38">
        <v>0.496</v>
      </c>
      <c r="K12" s="38">
        <v>0.0156</v>
      </c>
      <c r="L12" s="1" t="s">
        <v>6</v>
      </c>
    </row>
    <row r="13" spans="2:12" ht="15">
      <c r="B13" s="1" t="s">
        <v>658</v>
      </c>
      <c r="C13" s="1" t="s">
        <v>6</v>
      </c>
      <c r="D13" s="1" t="s">
        <v>6</v>
      </c>
      <c r="E13" s="1" t="s">
        <v>6</v>
      </c>
      <c r="F13" s="39">
        <v>0</v>
      </c>
      <c r="G13" s="1" t="s">
        <v>6</v>
      </c>
      <c r="H13" s="39">
        <v>0</v>
      </c>
      <c r="I13" s="1" t="s">
        <v>6</v>
      </c>
      <c r="J13" s="38">
        <v>0</v>
      </c>
      <c r="K13" s="38">
        <v>0</v>
      </c>
      <c r="L13" s="1" t="s">
        <v>6</v>
      </c>
    </row>
    <row r="14" spans="2:12" ht="15">
      <c r="B14" s="1" t="s">
        <v>659</v>
      </c>
      <c r="C14" s="1" t="s">
        <v>6</v>
      </c>
      <c r="D14" s="1" t="s">
        <v>6</v>
      </c>
      <c r="E14" s="1" t="s">
        <v>6</v>
      </c>
      <c r="F14" s="39">
        <v>1882214.35</v>
      </c>
      <c r="G14" s="1" t="s">
        <v>6</v>
      </c>
      <c r="H14" s="39">
        <v>4179.84</v>
      </c>
      <c r="I14" s="1" t="s">
        <v>6</v>
      </c>
      <c r="J14" s="38">
        <v>0.4235</v>
      </c>
      <c r="K14" s="38">
        <v>0.0133</v>
      </c>
      <c r="L14" s="1" t="s">
        <v>6</v>
      </c>
    </row>
    <row r="15" spans="2:12" ht="15">
      <c r="B15" s="40" t="s">
        <v>660</v>
      </c>
      <c r="C15" s="41">
        <v>50006444</v>
      </c>
      <c r="D15" s="40" t="s">
        <v>85</v>
      </c>
      <c r="E15" s="40" t="s">
        <v>661</v>
      </c>
      <c r="F15" s="43">
        <v>451.35</v>
      </c>
      <c r="G15" s="43">
        <v>195119.52</v>
      </c>
      <c r="H15" s="43">
        <v>880.67</v>
      </c>
      <c r="I15" s="42">
        <v>0</v>
      </c>
      <c r="J15" s="42">
        <v>0.0892</v>
      </c>
      <c r="K15" s="42">
        <v>0.0028</v>
      </c>
      <c r="L15" s="40" t="s">
        <v>6</v>
      </c>
    </row>
    <row r="16" spans="2:12" ht="15">
      <c r="B16" s="40" t="s">
        <v>662</v>
      </c>
      <c r="C16" s="41">
        <v>62019484</v>
      </c>
      <c r="D16" s="40" t="s">
        <v>48</v>
      </c>
      <c r="E16" s="40" t="s">
        <v>663</v>
      </c>
      <c r="F16" s="43">
        <v>149</v>
      </c>
      <c r="G16" s="43">
        <v>127205.37</v>
      </c>
      <c r="H16" s="43">
        <v>589.46</v>
      </c>
      <c r="I16" s="42">
        <v>0</v>
      </c>
      <c r="J16" s="42">
        <v>0.0597</v>
      </c>
      <c r="K16" s="42">
        <v>0.0019</v>
      </c>
      <c r="L16" s="40" t="s">
        <v>6</v>
      </c>
    </row>
    <row r="17" spans="2:12" ht="15">
      <c r="B17" s="40" t="s">
        <v>664</v>
      </c>
      <c r="C17" s="41">
        <v>100226083</v>
      </c>
      <c r="D17" s="40" t="s">
        <v>85</v>
      </c>
      <c r="E17" s="40" t="s">
        <v>665</v>
      </c>
      <c r="F17" s="43">
        <v>1881614</v>
      </c>
      <c r="G17" s="43">
        <v>144.01</v>
      </c>
      <c r="H17" s="43">
        <v>2709.72</v>
      </c>
      <c r="I17" s="42">
        <v>0</v>
      </c>
      <c r="J17" s="42">
        <v>0.2746</v>
      </c>
      <c r="K17" s="42">
        <v>0.0086</v>
      </c>
      <c r="L17" s="40" t="s">
        <v>6</v>
      </c>
    </row>
    <row r="18" spans="2:12" ht="15">
      <c r="B18" s="1" t="s">
        <v>666</v>
      </c>
      <c r="C18" s="1" t="s">
        <v>6</v>
      </c>
      <c r="D18" s="1" t="s">
        <v>6</v>
      </c>
      <c r="E18" s="1" t="s">
        <v>6</v>
      </c>
      <c r="F18" s="39">
        <v>0</v>
      </c>
      <c r="G18" s="1" t="s">
        <v>6</v>
      </c>
      <c r="H18" s="39">
        <v>0</v>
      </c>
      <c r="I18" s="1" t="s">
        <v>6</v>
      </c>
      <c r="J18" s="38">
        <v>0</v>
      </c>
      <c r="K18" s="38">
        <v>0</v>
      </c>
      <c r="L18" s="1" t="s">
        <v>6</v>
      </c>
    </row>
    <row r="19" spans="2:12" ht="15">
      <c r="B19" s="1" t="s">
        <v>667</v>
      </c>
      <c r="C19" s="1" t="s">
        <v>6</v>
      </c>
      <c r="D19" s="1" t="s">
        <v>6</v>
      </c>
      <c r="E19" s="1" t="s">
        <v>6</v>
      </c>
      <c r="F19" s="39">
        <v>1783548</v>
      </c>
      <c r="G19" s="1" t="s">
        <v>6</v>
      </c>
      <c r="H19" s="39">
        <v>714.98</v>
      </c>
      <c r="I19" s="1" t="s">
        <v>6</v>
      </c>
      <c r="J19" s="38">
        <v>0.0724</v>
      </c>
      <c r="K19" s="38">
        <v>0.0023</v>
      </c>
      <c r="L19" s="1" t="s">
        <v>6</v>
      </c>
    </row>
    <row r="20" spans="2:12" ht="15">
      <c r="B20" s="40" t="s">
        <v>668</v>
      </c>
      <c r="C20" s="41">
        <v>62018148</v>
      </c>
      <c r="D20" s="40" t="s">
        <v>48</v>
      </c>
      <c r="E20" s="40" t="s">
        <v>669</v>
      </c>
      <c r="F20" s="43">
        <v>413217</v>
      </c>
      <c r="G20" s="43">
        <v>8.85</v>
      </c>
      <c r="H20" s="43">
        <v>113.78</v>
      </c>
      <c r="I20" s="42">
        <v>0.0021</v>
      </c>
      <c r="J20" s="42">
        <v>0.0115</v>
      </c>
      <c r="K20" s="42">
        <v>0.0004</v>
      </c>
      <c r="L20" s="40" t="s">
        <v>6</v>
      </c>
    </row>
    <row r="21" spans="2:12" ht="15">
      <c r="B21" s="40" t="s">
        <v>670</v>
      </c>
      <c r="C21" s="41">
        <v>9840922</v>
      </c>
      <c r="D21" s="40" t="s">
        <v>48</v>
      </c>
      <c r="E21" s="40" t="s">
        <v>671</v>
      </c>
      <c r="F21" s="43">
        <v>539376</v>
      </c>
      <c r="G21" s="43">
        <v>7.78</v>
      </c>
      <c r="H21" s="43">
        <v>130.51</v>
      </c>
      <c r="I21" s="42">
        <v>0</v>
      </c>
      <c r="J21" s="42">
        <v>0.0132</v>
      </c>
      <c r="K21" s="42">
        <v>0.0004</v>
      </c>
      <c r="L21" s="40" t="s">
        <v>6</v>
      </c>
    </row>
    <row r="22" spans="2:12" ht="15">
      <c r="B22" s="40" t="s">
        <v>672</v>
      </c>
      <c r="C22" s="41">
        <v>50006923</v>
      </c>
      <c r="D22" s="40" t="s">
        <v>85</v>
      </c>
      <c r="E22" s="40" t="s">
        <v>673</v>
      </c>
      <c r="F22" s="43">
        <v>5908</v>
      </c>
      <c r="G22" s="43">
        <v>2524.43</v>
      </c>
      <c r="H22" s="43">
        <v>149.14</v>
      </c>
      <c r="I22" s="42">
        <v>0</v>
      </c>
      <c r="J22" s="42">
        <v>0.0151</v>
      </c>
      <c r="K22" s="42">
        <v>0.0005</v>
      </c>
      <c r="L22" s="40" t="s">
        <v>6</v>
      </c>
    </row>
    <row r="23" spans="2:12" ht="15">
      <c r="B23" s="40" t="s">
        <v>674</v>
      </c>
      <c r="C23" s="41">
        <v>60200011</v>
      </c>
      <c r="D23" s="40" t="s">
        <v>48</v>
      </c>
      <c r="E23" s="40" t="s">
        <v>675</v>
      </c>
      <c r="F23" s="43">
        <v>300000</v>
      </c>
      <c r="G23" s="43">
        <v>24.26</v>
      </c>
      <c r="H23" s="43">
        <v>226.35</v>
      </c>
      <c r="I23" s="42">
        <v>0</v>
      </c>
      <c r="J23" s="42">
        <v>0.0229</v>
      </c>
      <c r="K23" s="42">
        <v>0.0007</v>
      </c>
      <c r="L23" s="40" t="s">
        <v>6</v>
      </c>
    </row>
    <row r="24" spans="2:12" ht="15">
      <c r="B24" s="40" t="s">
        <v>676</v>
      </c>
      <c r="C24" s="41">
        <v>62019336</v>
      </c>
      <c r="D24" s="40" t="s">
        <v>48</v>
      </c>
      <c r="E24" s="40" t="s">
        <v>677</v>
      </c>
      <c r="F24" s="43">
        <v>525047</v>
      </c>
      <c r="G24" s="43">
        <v>5.83</v>
      </c>
      <c r="H24" s="43">
        <v>95.2</v>
      </c>
      <c r="I24" s="42">
        <v>0</v>
      </c>
      <c r="J24" s="42">
        <v>0.0096</v>
      </c>
      <c r="K24" s="42">
        <v>0.0003</v>
      </c>
      <c r="L24" s="40" t="s">
        <v>6</v>
      </c>
    </row>
    <row r="25" spans="2:12" ht="15">
      <c r="B25" s="1" t="s">
        <v>678</v>
      </c>
      <c r="C25" s="1" t="s">
        <v>6</v>
      </c>
      <c r="D25" s="1" t="s">
        <v>6</v>
      </c>
      <c r="E25" s="1" t="s">
        <v>6</v>
      </c>
      <c r="F25" s="39">
        <v>1408491.36</v>
      </c>
      <c r="G25" s="1" t="s">
        <v>6</v>
      </c>
      <c r="H25" s="39">
        <v>4973.99</v>
      </c>
      <c r="I25" s="1" t="s">
        <v>6</v>
      </c>
      <c r="J25" s="38">
        <v>0.504</v>
      </c>
      <c r="K25" s="38">
        <v>0.0158</v>
      </c>
      <c r="L25" s="1" t="s">
        <v>6</v>
      </c>
    </row>
    <row r="26" spans="2:12" ht="15">
      <c r="B26" s="1" t="s">
        <v>658</v>
      </c>
      <c r="C26" s="1" t="s">
        <v>6</v>
      </c>
      <c r="D26" s="1" t="s">
        <v>6</v>
      </c>
      <c r="E26" s="1" t="s">
        <v>6</v>
      </c>
      <c r="F26" s="39">
        <v>0</v>
      </c>
      <c r="G26" s="1" t="s">
        <v>6</v>
      </c>
      <c r="H26" s="39">
        <v>0</v>
      </c>
      <c r="I26" s="1" t="s">
        <v>6</v>
      </c>
      <c r="J26" s="38">
        <v>0</v>
      </c>
      <c r="K26" s="38">
        <v>0</v>
      </c>
      <c r="L26" s="1" t="s">
        <v>6</v>
      </c>
    </row>
    <row r="27" spans="2:12" ht="15">
      <c r="B27" s="1" t="s">
        <v>659</v>
      </c>
      <c r="C27" s="1" t="s">
        <v>6</v>
      </c>
      <c r="D27" s="1" t="s">
        <v>6</v>
      </c>
      <c r="E27" s="1" t="s">
        <v>6</v>
      </c>
      <c r="F27" s="39">
        <v>183.21</v>
      </c>
      <c r="G27" s="1" t="s">
        <v>6</v>
      </c>
      <c r="H27" s="39">
        <v>867.2</v>
      </c>
      <c r="I27" s="1" t="s">
        <v>6</v>
      </c>
      <c r="J27" s="38">
        <v>0.0879</v>
      </c>
      <c r="K27" s="38">
        <v>0.0028</v>
      </c>
      <c r="L27" s="1" t="s">
        <v>6</v>
      </c>
    </row>
    <row r="28" spans="2:12" ht="15">
      <c r="B28" s="40" t="s">
        <v>679</v>
      </c>
      <c r="C28" s="41">
        <v>60418969</v>
      </c>
      <c r="D28" s="40" t="s">
        <v>48</v>
      </c>
      <c r="E28" s="40" t="s">
        <v>680</v>
      </c>
      <c r="F28" s="43">
        <v>183.21</v>
      </c>
      <c r="G28" s="43">
        <v>152198.9</v>
      </c>
      <c r="H28" s="43">
        <v>867.2</v>
      </c>
      <c r="I28" s="42">
        <v>0.0018</v>
      </c>
      <c r="J28" s="42">
        <v>0.0879</v>
      </c>
      <c r="K28" s="42">
        <v>0.0028</v>
      </c>
      <c r="L28" s="40" t="s">
        <v>6</v>
      </c>
    </row>
    <row r="29" spans="2:12" ht="15">
      <c r="B29" s="1" t="s">
        <v>666</v>
      </c>
      <c r="C29" s="1" t="s">
        <v>6</v>
      </c>
      <c r="D29" s="1" t="s">
        <v>6</v>
      </c>
      <c r="E29" s="1" t="s">
        <v>6</v>
      </c>
      <c r="F29" s="39">
        <v>920431</v>
      </c>
      <c r="G29" s="1" t="s">
        <v>6</v>
      </c>
      <c r="H29" s="39">
        <v>2157.78</v>
      </c>
      <c r="I29" s="1" t="s">
        <v>6</v>
      </c>
      <c r="J29" s="38">
        <v>0.2186</v>
      </c>
      <c r="K29" s="38">
        <v>0.0069</v>
      </c>
      <c r="L29" s="1" t="s">
        <v>6</v>
      </c>
    </row>
    <row r="30" spans="2:12" ht="15">
      <c r="B30" s="40" t="s">
        <v>681</v>
      </c>
      <c r="C30" s="41">
        <v>62019393</v>
      </c>
      <c r="D30" s="40" t="s">
        <v>48</v>
      </c>
      <c r="E30" s="40" t="s">
        <v>682</v>
      </c>
      <c r="F30" s="43">
        <v>299936</v>
      </c>
      <c r="G30" s="43">
        <v>110.66</v>
      </c>
      <c r="H30" s="43">
        <v>1032.26</v>
      </c>
      <c r="I30" s="42">
        <v>0</v>
      </c>
      <c r="J30" s="42">
        <v>0.1046</v>
      </c>
      <c r="K30" s="42">
        <v>0.0033</v>
      </c>
      <c r="L30" s="40" t="s">
        <v>6</v>
      </c>
    </row>
    <row r="31" spans="2:12" ht="15">
      <c r="B31" s="40" t="s">
        <v>683</v>
      </c>
      <c r="C31" s="41">
        <v>62019856</v>
      </c>
      <c r="D31" s="40" t="s">
        <v>48</v>
      </c>
      <c r="E31" s="40" t="s">
        <v>684</v>
      </c>
      <c r="F31" s="43">
        <v>330000</v>
      </c>
      <c r="G31" s="43">
        <v>96.73</v>
      </c>
      <c r="H31" s="43">
        <v>992.71</v>
      </c>
      <c r="I31" s="42">
        <v>0</v>
      </c>
      <c r="J31" s="42">
        <v>0.1006</v>
      </c>
      <c r="K31" s="42">
        <v>0.0032</v>
      </c>
      <c r="L31" s="40" t="s">
        <v>6</v>
      </c>
    </row>
    <row r="32" spans="2:12" ht="15">
      <c r="B32" s="40" t="s">
        <v>685</v>
      </c>
      <c r="C32" s="41">
        <v>62017975</v>
      </c>
      <c r="D32" s="40" t="s">
        <v>48</v>
      </c>
      <c r="E32" s="40" t="s">
        <v>686</v>
      </c>
      <c r="F32" s="43">
        <v>290495</v>
      </c>
      <c r="G32" s="43">
        <v>14.7</v>
      </c>
      <c r="H32" s="43">
        <v>132.81</v>
      </c>
      <c r="I32" s="42">
        <v>0</v>
      </c>
      <c r="J32" s="42">
        <v>0.0135</v>
      </c>
      <c r="K32" s="42">
        <v>0.0004</v>
      </c>
      <c r="L32" s="40" t="s">
        <v>6</v>
      </c>
    </row>
    <row r="33" spans="2:12" ht="15">
      <c r="B33" s="1" t="s">
        <v>667</v>
      </c>
      <c r="C33" s="1" t="s">
        <v>6</v>
      </c>
      <c r="D33" s="1" t="s">
        <v>6</v>
      </c>
      <c r="E33" s="1" t="s">
        <v>6</v>
      </c>
      <c r="F33" s="39">
        <v>487877.15</v>
      </c>
      <c r="G33" s="1" t="s">
        <v>6</v>
      </c>
      <c r="H33" s="39">
        <v>1949.01</v>
      </c>
      <c r="I33" s="1" t="s">
        <v>6</v>
      </c>
      <c r="J33" s="38">
        <v>0.1975</v>
      </c>
      <c r="K33" s="38">
        <v>0.0062</v>
      </c>
      <c r="L33" s="1" t="s">
        <v>6</v>
      </c>
    </row>
    <row r="34" spans="2:12" ht="15">
      <c r="B34" s="40" t="s">
        <v>687</v>
      </c>
      <c r="C34" s="41">
        <v>60400892</v>
      </c>
      <c r="D34" s="40" t="s">
        <v>48</v>
      </c>
      <c r="E34" s="40" t="s">
        <v>688</v>
      </c>
      <c r="F34" s="43">
        <v>223182</v>
      </c>
      <c r="G34" s="43">
        <v>129.82</v>
      </c>
      <c r="H34" s="43">
        <v>901.05</v>
      </c>
      <c r="I34" s="42">
        <v>0</v>
      </c>
      <c r="J34" s="42">
        <v>0.0913</v>
      </c>
      <c r="K34" s="42">
        <v>0.0029</v>
      </c>
      <c r="L34" s="40" t="s">
        <v>6</v>
      </c>
    </row>
    <row r="35" spans="2:12" ht="15">
      <c r="B35" s="40" t="s">
        <v>689</v>
      </c>
      <c r="C35" s="41">
        <v>62019583</v>
      </c>
      <c r="D35" s="40" t="s">
        <v>48</v>
      </c>
      <c r="E35" s="40" t="s">
        <v>690</v>
      </c>
      <c r="F35" s="43">
        <v>264695.15</v>
      </c>
      <c r="G35" s="43">
        <v>127.3</v>
      </c>
      <c r="H35" s="43">
        <v>1047.96</v>
      </c>
      <c r="I35" s="42">
        <v>0</v>
      </c>
      <c r="J35" s="42">
        <v>0.1062</v>
      </c>
      <c r="K35" s="42">
        <v>0.0033</v>
      </c>
      <c r="L35" s="40" t="s">
        <v>6</v>
      </c>
    </row>
    <row r="36" ht="15">
      <c r="B36" s="36" t="s">
        <v>102</v>
      </c>
    </row>
    <row r="37" ht="15">
      <c r="B37" s="36" t="s">
        <v>143</v>
      </c>
    </row>
    <row r="38" spans="2:12" ht="15">
      <c r="B38" s="66" t="s">
        <v>58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</row>
  </sheetData>
  <mergeCells count="1">
    <mergeCell ref="B38:L3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M17"/>
  <sheetViews>
    <sheetView rightToLeft="1" workbookViewId="0" topLeftCell="A1"/>
  </sheetViews>
  <sheetFormatPr defaultColWidth="9.140625" defaultRowHeight="15"/>
  <cols>
    <col min="1" max="1" width="3.00390625" style="0" customWidth="1"/>
    <col min="2" max="2" width="34.00390625" style="0" customWidth="1"/>
    <col min="3" max="3" width="11.00390625" style="0" customWidth="1"/>
    <col min="4" max="4" width="10.00390625" style="0" customWidth="1"/>
    <col min="5" max="5" width="14.00390625" style="0" customWidth="1"/>
    <col min="6" max="6" width="13.00390625" style="0" customWidth="1"/>
    <col min="7" max="7" width="10.00390625" style="0" customWidth="1"/>
    <col min="8" max="8" width="8.00390625" style="0" customWidth="1"/>
    <col min="9" max="9" width="11.00390625" style="0" customWidth="1"/>
    <col min="10" max="10" width="22.00390625" style="0" customWidth="1"/>
    <col min="11" max="11" width="24.00390625" style="0" customWidth="1"/>
    <col min="12" max="12" width="23.00390625" style="0" customWidth="1"/>
    <col min="13" max="13" width="2.00390625" style="0" customWidth="1"/>
  </cols>
  <sheetData>
    <row r="1" spans="2:3" ht="15">
      <c r="B1" s="37" t="s">
        <v>0</v>
      </c>
      <c r="C1" s="37" t="s">
        <v>1</v>
      </c>
    </row>
    <row r="2" spans="2:3" ht="15">
      <c r="B2" s="37" t="s">
        <v>2</v>
      </c>
      <c r="C2" s="37" t="s">
        <v>3</v>
      </c>
    </row>
    <row r="3" spans="2:3" ht="15">
      <c r="B3" s="37" t="s">
        <v>4</v>
      </c>
      <c r="C3" s="37" t="s">
        <v>5</v>
      </c>
    </row>
    <row r="4" spans="2:3" ht="15">
      <c r="B4" s="37" t="s">
        <v>6</v>
      </c>
      <c r="C4" s="37" t="s">
        <v>6</v>
      </c>
    </row>
    <row r="5" spans="2:3" ht="15">
      <c r="B5" s="37" t="s">
        <v>6</v>
      </c>
      <c r="C5" s="37" t="s">
        <v>6</v>
      </c>
    </row>
    <row r="6" spans="2:13" ht="15">
      <c r="B6" s="3" t="s">
        <v>628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</row>
    <row r="7" spans="2:13" ht="15">
      <c r="B7" s="3" t="s">
        <v>691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</row>
    <row r="8" spans="2:13" ht="15">
      <c r="B8" s="1" t="s">
        <v>60</v>
      </c>
      <c r="C8" s="1" t="s">
        <v>61</v>
      </c>
      <c r="D8" s="1" t="s">
        <v>146</v>
      </c>
      <c r="E8" s="1" t="s">
        <v>65</v>
      </c>
      <c r="F8" s="1" t="s">
        <v>106</v>
      </c>
      <c r="G8" s="1" t="s">
        <v>108</v>
      </c>
      <c r="H8" s="1" t="s">
        <v>109</v>
      </c>
      <c r="I8" s="1" t="s">
        <v>8</v>
      </c>
      <c r="J8" s="1" t="s">
        <v>111</v>
      </c>
      <c r="K8" s="1" t="s">
        <v>69</v>
      </c>
      <c r="L8" s="1" t="s">
        <v>112</v>
      </c>
      <c r="M8" s="1" t="s">
        <v>6</v>
      </c>
    </row>
    <row r="9" spans="2:13" ht="15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114</v>
      </c>
      <c r="H9" s="1" t="s">
        <v>115</v>
      </c>
      <c r="I9" s="1" t="s">
        <v>10</v>
      </c>
      <c r="J9" s="1" t="s">
        <v>11</v>
      </c>
      <c r="K9" s="1" t="s">
        <v>11</v>
      </c>
      <c r="L9" s="1" t="s">
        <v>11</v>
      </c>
      <c r="M9" s="1" t="s">
        <v>6</v>
      </c>
    </row>
    <row r="10" spans="2:13" ht="15">
      <c r="B10" s="1" t="s">
        <v>6</v>
      </c>
      <c r="C10" s="1" t="s">
        <v>12</v>
      </c>
      <c r="D10" s="1" t="s">
        <v>13</v>
      </c>
      <c r="E10" s="1" t="s">
        <v>71</v>
      </c>
      <c r="F10" s="1" t="s">
        <v>72</v>
      </c>
      <c r="G10" s="1" t="s">
        <v>73</v>
      </c>
      <c r="H10" s="1" t="s">
        <v>74</v>
      </c>
      <c r="I10" s="1" t="s">
        <v>75</v>
      </c>
      <c r="J10" s="1" t="s">
        <v>76</v>
      </c>
      <c r="K10" s="1" t="s">
        <v>77</v>
      </c>
      <c r="L10" s="1" t="s">
        <v>78</v>
      </c>
      <c r="M10" s="1" t="s">
        <v>6</v>
      </c>
    </row>
    <row r="11" spans="2:13" ht="15">
      <c r="B11" s="1" t="s">
        <v>593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39">
        <v>42.18</v>
      </c>
      <c r="J11" s="38">
        <v>0</v>
      </c>
      <c r="K11" s="38">
        <v>1</v>
      </c>
      <c r="L11" s="38">
        <v>0.0001</v>
      </c>
      <c r="M11" s="1" t="s">
        <v>6</v>
      </c>
    </row>
    <row r="12" spans="2:13" ht="15">
      <c r="B12" s="1" t="s">
        <v>692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39">
        <v>0</v>
      </c>
      <c r="J12" s="38">
        <v>0</v>
      </c>
      <c r="K12" s="38">
        <v>0</v>
      </c>
      <c r="L12" s="38">
        <v>0</v>
      </c>
      <c r="M12" s="1" t="s">
        <v>6</v>
      </c>
    </row>
    <row r="13" spans="2:13" ht="15">
      <c r="B13" s="1" t="s">
        <v>693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39">
        <v>42.18</v>
      </c>
      <c r="J13" s="38">
        <v>0</v>
      </c>
      <c r="K13" s="38">
        <v>1</v>
      </c>
      <c r="L13" s="38">
        <v>0.0001</v>
      </c>
      <c r="M13" s="1" t="s">
        <v>6</v>
      </c>
    </row>
    <row r="14" spans="2:13" ht="15">
      <c r="B14" s="40" t="s">
        <v>694</v>
      </c>
      <c r="C14" s="41">
        <v>62018205</v>
      </c>
      <c r="D14" s="40" t="s">
        <v>481</v>
      </c>
      <c r="E14" s="40" t="s">
        <v>48</v>
      </c>
      <c r="F14" s="40" t="s">
        <v>641</v>
      </c>
      <c r="G14" s="43">
        <v>5298</v>
      </c>
      <c r="H14" s="43">
        <v>256</v>
      </c>
      <c r="I14" s="43">
        <v>42.18</v>
      </c>
      <c r="J14" s="42">
        <v>0</v>
      </c>
      <c r="K14" s="42">
        <v>1</v>
      </c>
      <c r="L14" s="42">
        <v>0.0001</v>
      </c>
      <c r="M14" s="40" t="s">
        <v>6</v>
      </c>
    </row>
    <row r="15" ht="15">
      <c r="B15" s="36" t="s">
        <v>102</v>
      </c>
    </row>
    <row r="16" ht="15">
      <c r="B16" s="36" t="s">
        <v>143</v>
      </c>
    </row>
    <row r="17" spans="2:13" ht="15">
      <c r="B17" s="67" t="s">
        <v>58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</row>
  </sheetData>
  <mergeCells count="1">
    <mergeCell ref="B17:M17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M26"/>
  <sheetViews>
    <sheetView rightToLeft="1" workbookViewId="0" topLeftCell="A1"/>
  </sheetViews>
  <sheetFormatPr defaultColWidth="9.140625" defaultRowHeight="15"/>
  <cols>
    <col min="1" max="1" width="3.00390625" style="0" customWidth="1"/>
    <col min="2" max="2" width="34.00390625" style="0" customWidth="1"/>
    <col min="3" max="3" width="11.00390625" style="0" customWidth="1"/>
    <col min="4" max="5" width="10.00390625" style="0" customWidth="1"/>
    <col min="6" max="6" width="13.00390625" style="0" customWidth="1"/>
    <col min="7" max="7" width="10.00390625" style="0" customWidth="1"/>
    <col min="8" max="8" width="5.00390625" style="0" customWidth="1"/>
    <col min="9" max="9" width="11.00390625" style="0" customWidth="1"/>
    <col min="10" max="10" width="22.00390625" style="0" customWidth="1"/>
    <col min="11" max="11" width="24.00390625" style="0" customWidth="1"/>
    <col min="12" max="12" width="23.00390625" style="0" customWidth="1"/>
    <col min="13" max="13" width="2.00390625" style="0" customWidth="1"/>
  </cols>
  <sheetData>
    <row r="1" spans="2:3" ht="15">
      <c r="B1" s="37" t="s">
        <v>0</v>
      </c>
      <c r="C1" s="37" t="s">
        <v>1</v>
      </c>
    </row>
    <row r="2" spans="2:3" ht="15">
      <c r="B2" s="37" t="s">
        <v>2</v>
      </c>
      <c r="C2" s="37" t="s">
        <v>3</v>
      </c>
    </row>
    <row r="3" spans="2:3" ht="15">
      <c r="B3" s="37" t="s">
        <v>4</v>
      </c>
      <c r="C3" s="37" t="s">
        <v>5</v>
      </c>
    </row>
    <row r="4" spans="2:3" ht="15">
      <c r="B4" s="37" t="s">
        <v>6</v>
      </c>
      <c r="C4" s="37" t="s">
        <v>6</v>
      </c>
    </row>
    <row r="5" spans="2:3" ht="15">
      <c r="B5" s="37" t="s">
        <v>6</v>
      </c>
      <c r="C5" s="37" t="s">
        <v>6</v>
      </c>
    </row>
    <row r="6" spans="2:13" ht="15">
      <c r="B6" s="3" t="s">
        <v>628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</row>
    <row r="7" spans="2:13" ht="15">
      <c r="B7" s="3" t="s">
        <v>695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</row>
    <row r="8" spans="2:13" ht="15">
      <c r="B8" s="1" t="s">
        <v>60</v>
      </c>
      <c r="C8" s="1" t="s">
        <v>61</v>
      </c>
      <c r="D8" s="1" t="s">
        <v>146</v>
      </c>
      <c r="E8" s="1" t="s">
        <v>65</v>
      </c>
      <c r="F8" s="1" t="s">
        <v>106</v>
      </c>
      <c r="G8" s="1" t="s">
        <v>108</v>
      </c>
      <c r="H8" s="1" t="s">
        <v>109</v>
      </c>
      <c r="I8" s="1" t="s">
        <v>8</v>
      </c>
      <c r="J8" s="1" t="s">
        <v>111</v>
      </c>
      <c r="K8" s="1" t="s">
        <v>69</v>
      </c>
      <c r="L8" s="1" t="s">
        <v>112</v>
      </c>
      <c r="M8" s="1" t="s">
        <v>6</v>
      </c>
    </row>
    <row r="9" spans="2:13" ht="15">
      <c r="B9" s="1" t="s">
        <v>6</v>
      </c>
      <c r="C9" s="1" t="s">
        <v>6</v>
      </c>
      <c r="D9" s="1" t="s">
        <v>6</v>
      </c>
      <c r="E9" s="1" t="s">
        <v>6</v>
      </c>
      <c r="F9" s="1" t="s">
        <v>157</v>
      </c>
      <c r="G9" s="1" t="s">
        <v>158</v>
      </c>
      <c r="H9" s="1" t="s">
        <v>6</v>
      </c>
      <c r="I9" s="1" t="s">
        <v>10</v>
      </c>
      <c r="J9" s="1" t="s">
        <v>11</v>
      </c>
      <c r="K9" s="1" t="s">
        <v>11</v>
      </c>
      <c r="L9" s="1" t="s">
        <v>11</v>
      </c>
      <c r="M9" s="1" t="s">
        <v>6</v>
      </c>
    </row>
    <row r="10" spans="2:13" ht="15">
      <c r="B10" s="1" t="s">
        <v>6</v>
      </c>
      <c r="C10" s="1" t="s">
        <v>12</v>
      </c>
      <c r="D10" s="1" t="s">
        <v>13</v>
      </c>
      <c r="E10" s="1" t="s">
        <v>71</v>
      </c>
      <c r="F10" s="1" t="s">
        <v>72</v>
      </c>
      <c r="G10" s="1" t="s">
        <v>73</v>
      </c>
      <c r="H10" s="1" t="s">
        <v>74</v>
      </c>
      <c r="I10" s="1" t="s">
        <v>75</v>
      </c>
      <c r="J10" s="1" t="s">
        <v>76</v>
      </c>
      <c r="K10" s="1" t="s">
        <v>77</v>
      </c>
      <c r="L10" s="1" t="s">
        <v>78</v>
      </c>
      <c r="M10" s="1" t="s">
        <v>6</v>
      </c>
    </row>
    <row r="11" spans="2:13" ht="15">
      <c r="B11" s="1" t="s">
        <v>609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39">
        <v>0</v>
      </c>
      <c r="J11" s="38">
        <v>0</v>
      </c>
      <c r="K11" s="38">
        <v>0</v>
      </c>
      <c r="L11" s="38">
        <v>0</v>
      </c>
      <c r="M11" s="1" t="s">
        <v>6</v>
      </c>
    </row>
    <row r="12" spans="2:13" ht="15">
      <c r="B12" s="1" t="s">
        <v>696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39">
        <v>0</v>
      </c>
      <c r="J12" s="38">
        <v>0</v>
      </c>
      <c r="K12" s="38">
        <v>0</v>
      </c>
      <c r="L12" s="38">
        <v>0</v>
      </c>
      <c r="M12" s="1" t="s">
        <v>6</v>
      </c>
    </row>
    <row r="13" spans="2:13" ht="15">
      <c r="B13" s="1" t="s">
        <v>610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39">
        <v>0</v>
      </c>
      <c r="J13" s="38">
        <v>0</v>
      </c>
      <c r="K13" s="38">
        <v>0</v>
      </c>
      <c r="L13" s="38">
        <v>0</v>
      </c>
      <c r="M13" s="1" t="s">
        <v>6</v>
      </c>
    </row>
    <row r="14" spans="2:13" ht="15">
      <c r="B14" s="1" t="s">
        <v>697</v>
      </c>
      <c r="C14" s="1" t="s">
        <v>6</v>
      </c>
      <c r="D14" s="1" t="s">
        <v>6</v>
      </c>
      <c r="E14" s="1" t="s">
        <v>6</v>
      </c>
      <c r="F14" s="1" t="s">
        <v>6</v>
      </c>
      <c r="G14" s="1" t="s">
        <v>6</v>
      </c>
      <c r="H14" s="1" t="s">
        <v>6</v>
      </c>
      <c r="I14" s="39">
        <v>0</v>
      </c>
      <c r="J14" s="38">
        <v>0</v>
      </c>
      <c r="K14" s="38">
        <v>0</v>
      </c>
      <c r="L14" s="38">
        <v>0</v>
      </c>
      <c r="M14" s="1" t="s">
        <v>6</v>
      </c>
    </row>
    <row r="15" spans="2:13" ht="15">
      <c r="B15" s="1" t="s">
        <v>698</v>
      </c>
      <c r="C15" s="1" t="s">
        <v>6</v>
      </c>
      <c r="D15" s="1" t="s">
        <v>6</v>
      </c>
      <c r="E15" s="1" t="s">
        <v>6</v>
      </c>
      <c r="F15" s="1" t="s">
        <v>6</v>
      </c>
      <c r="G15" s="1" t="s">
        <v>6</v>
      </c>
      <c r="H15" s="1" t="s">
        <v>6</v>
      </c>
      <c r="I15" s="39">
        <v>0</v>
      </c>
      <c r="J15" s="38">
        <v>0</v>
      </c>
      <c r="K15" s="38">
        <v>0</v>
      </c>
      <c r="L15" s="38">
        <v>0</v>
      </c>
      <c r="M15" s="1" t="s">
        <v>6</v>
      </c>
    </row>
    <row r="16" spans="2:13" ht="15">
      <c r="B16" s="1" t="s">
        <v>612</v>
      </c>
      <c r="C16" s="1" t="s">
        <v>6</v>
      </c>
      <c r="D16" s="1" t="s">
        <v>6</v>
      </c>
      <c r="E16" s="1" t="s">
        <v>6</v>
      </c>
      <c r="F16" s="1" t="s">
        <v>6</v>
      </c>
      <c r="G16" s="1" t="s">
        <v>6</v>
      </c>
      <c r="H16" s="1" t="s">
        <v>6</v>
      </c>
      <c r="I16" s="39">
        <v>0</v>
      </c>
      <c r="J16" s="38">
        <v>0</v>
      </c>
      <c r="K16" s="38">
        <v>0</v>
      </c>
      <c r="L16" s="38">
        <v>0</v>
      </c>
      <c r="M16" s="1" t="s">
        <v>6</v>
      </c>
    </row>
    <row r="17" spans="2:13" ht="15">
      <c r="B17" s="1" t="s">
        <v>510</v>
      </c>
      <c r="C17" s="1" t="s">
        <v>6</v>
      </c>
      <c r="D17" s="1" t="s">
        <v>6</v>
      </c>
      <c r="E17" s="1" t="s">
        <v>6</v>
      </c>
      <c r="F17" s="1" t="s">
        <v>6</v>
      </c>
      <c r="G17" s="1" t="s">
        <v>6</v>
      </c>
      <c r="H17" s="1" t="s">
        <v>6</v>
      </c>
      <c r="I17" s="39">
        <v>0</v>
      </c>
      <c r="J17" s="38">
        <v>0</v>
      </c>
      <c r="K17" s="38">
        <v>0</v>
      </c>
      <c r="L17" s="38">
        <v>0</v>
      </c>
      <c r="M17" s="1" t="s">
        <v>6</v>
      </c>
    </row>
    <row r="18" spans="2:13" ht="15">
      <c r="B18" s="1" t="s">
        <v>699</v>
      </c>
      <c r="C18" s="1" t="s">
        <v>6</v>
      </c>
      <c r="D18" s="1" t="s">
        <v>6</v>
      </c>
      <c r="E18" s="1" t="s">
        <v>6</v>
      </c>
      <c r="F18" s="1" t="s">
        <v>6</v>
      </c>
      <c r="G18" s="1" t="s">
        <v>6</v>
      </c>
      <c r="H18" s="1" t="s">
        <v>6</v>
      </c>
      <c r="I18" s="39">
        <v>0</v>
      </c>
      <c r="J18" s="38">
        <v>0</v>
      </c>
      <c r="K18" s="38">
        <v>0</v>
      </c>
      <c r="L18" s="38">
        <v>0</v>
      </c>
      <c r="M18" s="1" t="s">
        <v>6</v>
      </c>
    </row>
    <row r="19" spans="2:13" ht="15">
      <c r="B19" s="1" t="s">
        <v>610</v>
      </c>
      <c r="C19" s="1" t="s">
        <v>6</v>
      </c>
      <c r="D19" s="1" t="s">
        <v>6</v>
      </c>
      <c r="E19" s="1" t="s">
        <v>6</v>
      </c>
      <c r="F19" s="1" t="s">
        <v>6</v>
      </c>
      <c r="G19" s="1" t="s">
        <v>6</v>
      </c>
      <c r="H19" s="1" t="s">
        <v>6</v>
      </c>
      <c r="I19" s="39">
        <v>0</v>
      </c>
      <c r="J19" s="38">
        <v>0</v>
      </c>
      <c r="K19" s="38">
        <v>0</v>
      </c>
      <c r="L19" s="38">
        <v>0</v>
      </c>
      <c r="M19" s="1" t="s">
        <v>6</v>
      </c>
    </row>
    <row r="20" spans="2:13" ht="15">
      <c r="B20" s="1" t="s">
        <v>613</v>
      </c>
      <c r="C20" s="1" t="s">
        <v>6</v>
      </c>
      <c r="D20" s="1" t="s">
        <v>6</v>
      </c>
      <c r="E20" s="1" t="s">
        <v>6</v>
      </c>
      <c r="F20" s="1" t="s">
        <v>6</v>
      </c>
      <c r="G20" s="1" t="s">
        <v>6</v>
      </c>
      <c r="H20" s="1" t="s">
        <v>6</v>
      </c>
      <c r="I20" s="39">
        <v>0</v>
      </c>
      <c r="J20" s="38">
        <v>0</v>
      </c>
      <c r="K20" s="38">
        <v>0</v>
      </c>
      <c r="L20" s="38">
        <v>0</v>
      </c>
      <c r="M20" s="1" t="s">
        <v>6</v>
      </c>
    </row>
    <row r="21" spans="2:13" ht="15">
      <c r="B21" s="1" t="s">
        <v>612</v>
      </c>
      <c r="C21" s="1" t="s">
        <v>6</v>
      </c>
      <c r="D21" s="1" t="s">
        <v>6</v>
      </c>
      <c r="E21" s="1" t="s">
        <v>6</v>
      </c>
      <c r="F21" s="1" t="s">
        <v>6</v>
      </c>
      <c r="G21" s="1" t="s">
        <v>6</v>
      </c>
      <c r="H21" s="1" t="s">
        <v>6</v>
      </c>
      <c r="I21" s="39">
        <v>0</v>
      </c>
      <c r="J21" s="38">
        <v>0</v>
      </c>
      <c r="K21" s="38">
        <v>0</v>
      </c>
      <c r="L21" s="38">
        <v>0</v>
      </c>
      <c r="M21" s="1" t="s">
        <v>6</v>
      </c>
    </row>
    <row r="22" spans="2:13" ht="15">
      <c r="B22" s="1" t="s">
        <v>614</v>
      </c>
      <c r="C22" s="1" t="s">
        <v>6</v>
      </c>
      <c r="D22" s="1" t="s">
        <v>6</v>
      </c>
      <c r="E22" s="1" t="s">
        <v>6</v>
      </c>
      <c r="F22" s="1" t="s">
        <v>6</v>
      </c>
      <c r="G22" s="1" t="s">
        <v>6</v>
      </c>
      <c r="H22" s="1" t="s">
        <v>6</v>
      </c>
      <c r="I22" s="39">
        <v>0</v>
      </c>
      <c r="J22" s="38">
        <v>0</v>
      </c>
      <c r="K22" s="38">
        <v>0</v>
      </c>
      <c r="L22" s="38">
        <v>0</v>
      </c>
      <c r="M22" s="1" t="s">
        <v>6</v>
      </c>
    </row>
    <row r="23" spans="2:13" ht="15">
      <c r="B23" s="1" t="s">
        <v>510</v>
      </c>
      <c r="C23" s="1" t="s">
        <v>6</v>
      </c>
      <c r="D23" s="1" t="s">
        <v>6</v>
      </c>
      <c r="E23" s="1" t="s">
        <v>6</v>
      </c>
      <c r="F23" s="1" t="s">
        <v>6</v>
      </c>
      <c r="G23" s="1" t="s">
        <v>6</v>
      </c>
      <c r="H23" s="1" t="s">
        <v>6</v>
      </c>
      <c r="I23" s="39">
        <v>0</v>
      </c>
      <c r="J23" s="38">
        <v>0</v>
      </c>
      <c r="K23" s="38">
        <v>0</v>
      </c>
      <c r="L23" s="38">
        <v>0</v>
      </c>
      <c r="M23" s="1" t="s">
        <v>6</v>
      </c>
    </row>
    <row r="24" ht="15">
      <c r="B24" s="36" t="s">
        <v>102</v>
      </c>
    </row>
    <row r="25" ht="15">
      <c r="B25" s="36" t="s">
        <v>143</v>
      </c>
    </row>
    <row r="26" spans="2:13" ht="15">
      <c r="B26" s="68" t="s">
        <v>58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</row>
  </sheetData>
  <mergeCells count="1">
    <mergeCell ref="B26:M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1"/>
  <sheetViews>
    <sheetView rightToLeft="1" workbookViewId="0" topLeftCell="A1"/>
  </sheetViews>
  <sheetFormatPr defaultColWidth="9.140625" defaultRowHeight="15"/>
  <cols>
    <col min="1" max="1" width="3.00390625" style="0" customWidth="1"/>
    <col min="2" max="2" width="40.00390625" style="0" customWidth="1"/>
    <col min="3" max="4" width="12.00390625" style="0" customWidth="1"/>
    <col min="5" max="5" width="7.00390625" style="0" customWidth="1"/>
    <col min="6" max="6" width="11.00390625" style="0" customWidth="1"/>
    <col min="7" max="7" width="14.00390625" style="0" customWidth="1"/>
    <col min="8" max="8" width="13.00390625" style="0" customWidth="1"/>
    <col min="9" max="9" width="15.00390625" style="0" customWidth="1"/>
    <col min="10" max="10" width="11.00390625" style="0" customWidth="1"/>
    <col min="11" max="11" width="24.00390625" style="0" customWidth="1"/>
    <col min="12" max="12" width="21.00390625" style="0" customWidth="1"/>
  </cols>
  <sheetData>
    <row r="1" spans="2:3" ht="15">
      <c r="B1" s="37" t="s">
        <v>0</v>
      </c>
      <c r="C1" s="37" t="s">
        <v>1</v>
      </c>
    </row>
    <row r="2" spans="2:3" ht="15">
      <c r="B2" s="37" t="s">
        <v>2</v>
      </c>
      <c r="C2" s="37" t="s">
        <v>3</v>
      </c>
    </row>
    <row r="3" spans="2:3" ht="15">
      <c r="B3" s="37" t="s">
        <v>4</v>
      </c>
      <c r="C3" s="37" t="s">
        <v>5</v>
      </c>
    </row>
    <row r="4" spans="2:3" ht="15">
      <c r="B4" s="37" t="s">
        <v>6</v>
      </c>
      <c r="C4" s="37" t="s">
        <v>6</v>
      </c>
    </row>
    <row r="5" spans="2:3" ht="15">
      <c r="B5" s="37" t="s">
        <v>6</v>
      </c>
      <c r="C5" s="37" t="s">
        <v>6</v>
      </c>
    </row>
    <row r="6" spans="2:12" ht="15">
      <c r="B6" s="3" t="s">
        <v>59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</row>
    <row r="7" spans="2:12" ht="15"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</row>
    <row r="8" spans="2:12" ht="15">
      <c r="B8" s="1" t="s">
        <v>6</v>
      </c>
      <c r="C8" s="1" t="s">
        <v>6</v>
      </c>
      <c r="D8" s="1" t="s">
        <v>6</v>
      </c>
      <c r="E8" s="1" t="s">
        <v>6</v>
      </c>
      <c r="F8" s="1" t="s">
        <v>6</v>
      </c>
      <c r="G8" s="1" t="s">
        <v>6</v>
      </c>
      <c r="H8" s="1" t="s">
        <v>11</v>
      </c>
      <c r="I8" s="1" t="s">
        <v>11</v>
      </c>
      <c r="J8" s="1" t="s">
        <v>10</v>
      </c>
      <c r="K8" s="1" t="s">
        <v>11</v>
      </c>
      <c r="L8" s="1" t="s">
        <v>11</v>
      </c>
    </row>
    <row r="9" spans="2:12" ht="15">
      <c r="B9" s="1" t="s">
        <v>6</v>
      </c>
      <c r="C9" s="1" t="s">
        <v>12</v>
      </c>
      <c r="D9" s="1" t="s">
        <v>13</v>
      </c>
      <c r="E9" s="1" t="s">
        <v>71</v>
      </c>
      <c r="F9" s="1" t="s">
        <v>72</v>
      </c>
      <c r="G9" s="1" t="s">
        <v>73</v>
      </c>
      <c r="H9" s="1" t="s">
        <v>74</v>
      </c>
      <c r="I9" s="1" t="s">
        <v>75</v>
      </c>
      <c r="J9" s="1" t="s">
        <v>76</v>
      </c>
      <c r="K9" s="1" t="s">
        <v>77</v>
      </c>
      <c r="L9" s="1" t="s">
        <v>78</v>
      </c>
    </row>
    <row r="10" spans="2:12" ht="15">
      <c r="B10" s="1" t="s">
        <v>79</v>
      </c>
      <c r="C10" s="1" t="s">
        <v>6</v>
      </c>
      <c r="D10" s="1" t="s">
        <v>6</v>
      </c>
      <c r="E10" s="1" t="s">
        <v>6</v>
      </c>
      <c r="F10" s="1" t="s">
        <v>6</v>
      </c>
      <c r="G10" s="1" t="s">
        <v>6</v>
      </c>
      <c r="H10" s="38">
        <v>0</v>
      </c>
      <c r="I10" s="38">
        <v>0</v>
      </c>
      <c r="J10" s="39">
        <v>14090.17</v>
      </c>
      <c r="K10" s="38">
        <v>1</v>
      </c>
      <c r="L10" s="38">
        <v>0.0449</v>
      </c>
    </row>
    <row r="11" spans="2:12" ht="15">
      <c r="B11" s="1" t="s">
        <v>80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38">
        <v>0</v>
      </c>
      <c r="I11" s="38">
        <v>0</v>
      </c>
      <c r="J11" s="39">
        <v>14090.17</v>
      </c>
      <c r="K11" s="38">
        <v>1</v>
      </c>
      <c r="L11" s="38">
        <v>0.0449</v>
      </c>
    </row>
    <row r="12" spans="2:12" ht="15">
      <c r="B12" s="1" t="s">
        <v>81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1" t="s">
        <v>6</v>
      </c>
      <c r="J12" s="1" t="s">
        <v>6</v>
      </c>
      <c r="K12" s="1" t="s">
        <v>6</v>
      </c>
      <c r="L12" s="1" t="s">
        <v>6</v>
      </c>
    </row>
    <row r="13" spans="2:12" ht="15">
      <c r="B13" s="40" t="s">
        <v>82</v>
      </c>
      <c r="C13" s="41">
        <v>912001</v>
      </c>
      <c r="D13" s="41">
        <v>12</v>
      </c>
      <c r="E13" s="40" t="s">
        <v>83</v>
      </c>
      <c r="F13" s="40" t="s">
        <v>84</v>
      </c>
      <c r="G13" s="40" t="s">
        <v>85</v>
      </c>
      <c r="H13" s="42">
        <v>0</v>
      </c>
      <c r="I13" s="42">
        <v>0</v>
      </c>
      <c r="J13" s="43">
        <v>0.26</v>
      </c>
      <c r="K13" s="42">
        <v>0</v>
      </c>
      <c r="L13" s="42">
        <v>0</v>
      </c>
    </row>
    <row r="14" spans="2:12" ht="15">
      <c r="B14" s="40" t="s">
        <v>86</v>
      </c>
      <c r="C14" s="41">
        <v>111111111</v>
      </c>
      <c r="D14" s="41">
        <v>512199381</v>
      </c>
      <c r="E14" s="40" t="s">
        <v>83</v>
      </c>
      <c r="F14" s="40" t="s">
        <v>84</v>
      </c>
      <c r="G14" s="40" t="s">
        <v>85</v>
      </c>
      <c r="H14" s="42">
        <v>0</v>
      </c>
      <c r="I14" s="42">
        <v>0</v>
      </c>
      <c r="J14" s="43">
        <v>9453.8</v>
      </c>
      <c r="K14" s="42">
        <v>0.6709</v>
      </c>
      <c r="L14" s="42">
        <v>0.0301</v>
      </c>
    </row>
    <row r="15" spans="2:12" ht="15">
      <c r="B15" s="1" t="s">
        <v>87</v>
      </c>
      <c r="C15" s="1" t="s">
        <v>6</v>
      </c>
      <c r="D15" s="1" t="s">
        <v>6</v>
      </c>
      <c r="E15" s="1" t="s">
        <v>6</v>
      </c>
      <c r="F15" s="1" t="s">
        <v>6</v>
      </c>
      <c r="G15" s="1" t="s">
        <v>6</v>
      </c>
      <c r="H15" s="1" t="s">
        <v>6</v>
      </c>
      <c r="I15" s="1" t="s">
        <v>6</v>
      </c>
      <c r="J15" s="1" t="s">
        <v>6</v>
      </c>
      <c r="K15" s="1" t="s">
        <v>6</v>
      </c>
      <c r="L15" s="1" t="s">
        <v>6</v>
      </c>
    </row>
    <row r="16" spans="2:12" ht="15">
      <c r="B16" s="40" t="s">
        <v>88</v>
      </c>
      <c r="C16" s="41">
        <v>912019</v>
      </c>
      <c r="D16" s="41">
        <v>12</v>
      </c>
      <c r="E16" s="40" t="s">
        <v>83</v>
      </c>
      <c r="F16" s="40" t="s">
        <v>84</v>
      </c>
      <c r="G16" s="40" t="s">
        <v>48</v>
      </c>
      <c r="H16" s="42">
        <v>0</v>
      </c>
      <c r="I16" s="42">
        <v>0</v>
      </c>
      <c r="J16" s="43">
        <v>0</v>
      </c>
      <c r="K16" s="42">
        <v>0</v>
      </c>
      <c r="L16" s="42">
        <v>0</v>
      </c>
    </row>
    <row r="17" spans="2:12" ht="15">
      <c r="B17" s="40" t="s">
        <v>89</v>
      </c>
      <c r="C17" s="41">
        <v>110003894</v>
      </c>
      <c r="D17" s="41">
        <v>512199381</v>
      </c>
      <c r="E17" s="40" t="s">
        <v>83</v>
      </c>
      <c r="F17" s="40" t="s">
        <v>84</v>
      </c>
      <c r="G17" s="40" t="s">
        <v>90</v>
      </c>
      <c r="H17" s="42">
        <v>0</v>
      </c>
      <c r="I17" s="42">
        <v>0</v>
      </c>
      <c r="J17" s="43">
        <v>0</v>
      </c>
      <c r="K17" s="42">
        <v>0</v>
      </c>
      <c r="L17" s="42">
        <v>0</v>
      </c>
    </row>
    <row r="18" spans="2:12" ht="15">
      <c r="B18" s="40" t="s">
        <v>91</v>
      </c>
      <c r="C18" s="41">
        <v>110031028</v>
      </c>
      <c r="D18" s="41">
        <v>512199381</v>
      </c>
      <c r="E18" s="40" t="s">
        <v>83</v>
      </c>
      <c r="F18" s="40" t="s">
        <v>84</v>
      </c>
      <c r="G18" s="40" t="s">
        <v>56</v>
      </c>
      <c r="H18" s="42">
        <v>0</v>
      </c>
      <c r="I18" s="42">
        <v>0</v>
      </c>
      <c r="J18" s="43">
        <v>0.01</v>
      </c>
      <c r="K18" s="42">
        <v>0</v>
      </c>
      <c r="L18" s="42">
        <v>0</v>
      </c>
    </row>
    <row r="19" spans="2:12" ht="15">
      <c r="B19" s="40" t="s">
        <v>92</v>
      </c>
      <c r="C19" s="41">
        <v>110002805</v>
      </c>
      <c r="D19" s="41">
        <v>512199381</v>
      </c>
      <c r="E19" s="40" t="s">
        <v>83</v>
      </c>
      <c r="F19" s="40" t="s">
        <v>84</v>
      </c>
      <c r="G19" s="40" t="s">
        <v>48</v>
      </c>
      <c r="H19" s="42">
        <v>0</v>
      </c>
      <c r="I19" s="42">
        <v>0</v>
      </c>
      <c r="J19" s="43">
        <v>4624.08</v>
      </c>
      <c r="K19" s="42">
        <v>0.3282</v>
      </c>
      <c r="L19" s="42">
        <v>0.0147</v>
      </c>
    </row>
    <row r="20" spans="2:12" ht="15">
      <c r="B20" s="40" t="s">
        <v>93</v>
      </c>
      <c r="C20" s="41">
        <v>110002987</v>
      </c>
      <c r="D20" s="41">
        <v>512199381</v>
      </c>
      <c r="E20" s="40" t="s">
        <v>83</v>
      </c>
      <c r="F20" s="40" t="s">
        <v>84</v>
      </c>
      <c r="G20" s="40" t="s">
        <v>52</v>
      </c>
      <c r="H20" s="42">
        <v>0</v>
      </c>
      <c r="I20" s="42">
        <v>0</v>
      </c>
      <c r="J20" s="43">
        <v>6.14</v>
      </c>
      <c r="K20" s="42">
        <v>0.0004</v>
      </c>
      <c r="L20" s="42">
        <v>0</v>
      </c>
    </row>
    <row r="21" spans="2:12" ht="15">
      <c r="B21" s="40" t="s">
        <v>94</v>
      </c>
      <c r="C21" s="41">
        <v>110003068</v>
      </c>
      <c r="D21" s="41">
        <v>512199381</v>
      </c>
      <c r="E21" s="40" t="s">
        <v>83</v>
      </c>
      <c r="F21" s="40" t="s">
        <v>84</v>
      </c>
      <c r="G21" s="40" t="s">
        <v>50</v>
      </c>
      <c r="H21" s="42">
        <v>0</v>
      </c>
      <c r="I21" s="42">
        <v>0</v>
      </c>
      <c r="J21" s="43">
        <v>5.88</v>
      </c>
      <c r="K21" s="42">
        <v>0.0004</v>
      </c>
      <c r="L21" s="42">
        <v>0</v>
      </c>
    </row>
    <row r="22" spans="2:12" ht="15">
      <c r="B22" s="1" t="s">
        <v>95</v>
      </c>
      <c r="C22" s="1" t="s">
        <v>6</v>
      </c>
      <c r="D22" s="1" t="s">
        <v>6</v>
      </c>
      <c r="E22" s="1" t="s">
        <v>6</v>
      </c>
      <c r="F22" s="1" t="s">
        <v>6</v>
      </c>
      <c r="G22" s="1" t="s">
        <v>6</v>
      </c>
      <c r="H22" s="1" t="s">
        <v>6</v>
      </c>
      <c r="I22" s="1" t="s">
        <v>6</v>
      </c>
      <c r="J22" s="1" t="s">
        <v>6</v>
      </c>
      <c r="K22" s="1" t="s">
        <v>6</v>
      </c>
      <c r="L22" s="1" t="s">
        <v>6</v>
      </c>
    </row>
    <row r="23" spans="2:12" ht="15">
      <c r="B23" s="1" t="s">
        <v>96</v>
      </c>
      <c r="C23" s="1" t="s">
        <v>6</v>
      </c>
      <c r="D23" s="1" t="s">
        <v>6</v>
      </c>
      <c r="E23" s="1" t="s">
        <v>6</v>
      </c>
      <c r="F23" s="1" t="s">
        <v>6</v>
      </c>
      <c r="G23" s="1" t="s">
        <v>6</v>
      </c>
      <c r="H23" s="1" t="s">
        <v>6</v>
      </c>
      <c r="I23" s="1" t="s">
        <v>6</v>
      </c>
      <c r="J23" s="1" t="s">
        <v>6</v>
      </c>
      <c r="K23" s="1" t="s">
        <v>6</v>
      </c>
      <c r="L23" s="1" t="s">
        <v>6</v>
      </c>
    </row>
    <row r="24" spans="2:12" ht="15">
      <c r="B24" s="1" t="s">
        <v>97</v>
      </c>
      <c r="C24" s="1" t="s">
        <v>6</v>
      </c>
      <c r="D24" s="1" t="s">
        <v>6</v>
      </c>
      <c r="E24" s="1" t="s">
        <v>6</v>
      </c>
      <c r="F24" s="1" t="s">
        <v>6</v>
      </c>
      <c r="G24" s="1" t="s">
        <v>6</v>
      </c>
      <c r="H24" s="1" t="s">
        <v>6</v>
      </c>
      <c r="I24" s="1" t="s">
        <v>6</v>
      </c>
      <c r="J24" s="1" t="s">
        <v>6</v>
      </c>
      <c r="K24" s="1" t="s">
        <v>6</v>
      </c>
      <c r="L24" s="1" t="s">
        <v>6</v>
      </c>
    </row>
    <row r="25" spans="2:12" ht="15">
      <c r="B25" s="1" t="s">
        <v>98</v>
      </c>
      <c r="C25" s="1" t="s">
        <v>6</v>
      </c>
      <c r="D25" s="1" t="s">
        <v>6</v>
      </c>
      <c r="E25" s="1" t="s">
        <v>6</v>
      </c>
      <c r="F25" s="1" t="s">
        <v>6</v>
      </c>
      <c r="G25" s="1" t="s">
        <v>6</v>
      </c>
      <c r="H25" s="1" t="s">
        <v>6</v>
      </c>
      <c r="I25" s="1" t="s">
        <v>6</v>
      </c>
      <c r="J25" s="1" t="s">
        <v>6</v>
      </c>
      <c r="K25" s="1" t="s">
        <v>6</v>
      </c>
      <c r="L25" s="1" t="s">
        <v>6</v>
      </c>
    </row>
    <row r="26" spans="2:12" ht="15">
      <c r="B26" s="1" t="s">
        <v>99</v>
      </c>
      <c r="C26" s="1" t="s">
        <v>6</v>
      </c>
      <c r="D26" s="1" t="s">
        <v>6</v>
      </c>
      <c r="E26" s="1" t="s">
        <v>6</v>
      </c>
      <c r="F26" s="1" t="s">
        <v>6</v>
      </c>
      <c r="G26" s="1" t="s">
        <v>6</v>
      </c>
      <c r="H26" s="1" t="s">
        <v>6</v>
      </c>
      <c r="I26" s="1" t="s">
        <v>6</v>
      </c>
      <c r="J26" s="1" t="s">
        <v>6</v>
      </c>
      <c r="K26" s="1" t="s">
        <v>6</v>
      </c>
      <c r="L26" s="1" t="s">
        <v>6</v>
      </c>
    </row>
    <row r="27" spans="2:12" ht="15">
      <c r="B27" s="1" t="s">
        <v>100</v>
      </c>
      <c r="C27" s="1" t="s">
        <v>6</v>
      </c>
      <c r="D27" s="1" t="s">
        <v>6</v>
      </c>
      <c r="E27" s="1" t="s">
        <v>6</v>
      </c>
      <c r="F27" s="1" t="s">
        <v>6</v>
      </c>
      <c r="G27" s="1" t="s">
        <v>6</v>
      </c>
      <c r="H27" s="38">
        <v>0</v>
      </c>
      <c r="I27" s="38">
        <v>0</v>
      </c>
      <c r="J27" s="39">
        <v>0</v>
      </c>
      <c r="K27" s="38">
        <v>0</v>
      </c>
      <c r="L27" s="38">
        <v>0</v>
      </c>
    </row>
    <row r="28" spans="2:12" ht="15">
      <c r="B28" s="1" t="s">
        <v>101</v>
      </c>
      <c r="C28" s="1" t="s">
        <v>6</v>
      </c>
      <c r="D28" s="1" t="s">
        <v>6</v>
      </c>
      <c r="E28" s="1" t="s">
        <v>6</v>
      </c>
      <c r="F28" s="1" t="s">
        <v>6</v>
      </c>
      <c r="G28" s="1" t="s">
        <v>6</v>
      </c>
      <c r="H28" s="1" t="s">
        <v>6</v>
      </c>
      <c r="I28" s="1" t="s">
        <v>6</v>
      </c>
      <c r="J28" s="1" t="s">
        <v>6</v>
      </c>
      <c r="K28" s="1" t="s">
        <v>6</v>
      </c>
      <c r="L28" s="1" t="s">
        <v>6</v>
      </c>
    </row>
    <row r="29" spans="2:12" ht="15">
      <c r="B29" s="1" t="s">
        <v>99</v>
      </c>
      <c r="C29" s="1" t="s">
        <v>6</v>
      </c>
      <c r="D29" s="1" t="s">
        <v>6</v>
      </c>
      <c r="E29" s="1" t="s">
        <v>6</v>
      </c>
      <c r="F29" s="1" t="s">
        <v>6</v>
      </c>
      <c r="G29" s="1" t="s">
        <v>6</v>
      </c>
      <c r="H29" s="1" t="s">
        <v>6</v>
      </c>
      <c r="I29" s="1" t="s">
        <v>6</v>
      </c>
      <c r="J29" s="1" t="s">
        <v>6</v>
      </c>
      <c r="K29" s="1" t="s">
        <v>6</v>
      </c>
      <c r="L29" s="1" t="s">
        <v>6</v>
      </c>
    </row>
    <row r="30" ht="15">
      <c r="B30" s="36" t="s">
        <v>102</v>
      </c>
    </row>
    <row r="31" spans="2:12" ht="15">
      <c r="B31" s="51" t="s">
        <v>58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</row>
  </sheetData>
  <mergeCells count="1">
    <mergeCell ref="B31:L31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L26"/>
  <sheetViews>
    <sheetView rightToLeft="1" workbookViewId="0" topLeftCell="A1"/>
  </sheetViews>
  <sheetFormatPr defaultColWidth="9.140625" defaultRowHeight="15"/>
  <cols>
    <col min="1" max="1" width="3.00390625" style="0" customWidth="1"/>
    <col min="2" max="2" width="34.00390625" style="0" customWidth="1"/>
    <col min="3" max="3" width="11.00390625" style="0" customWidth="1"/>
    <col min="4" max="4" width="10.00390625" style="0" customWidth="1"/>
    <col min="5" max="5" width="14.00390625" style="0" customWidth="1"/>
    <col min="6" max="6" width="13.00390625" style="0" customWidth="1"/>
    <col min="7" max="7" width="16.00390625" style="0" customWidth="1"/>
    <col min="8" max="8" width="8.00390625" style="0" customWidth="1"/>
    <col min="9" max="9" width="11.00390625" style="0" customWidth="1"/>
    <col min="10" max="10" width="24.00390625" style="0" customWidth="1"/>
    <col min="11" max="11" width="23.00390625" style="0" customWidth="1"/>
    <col min="12" max="12" width="2.00390625" style="0" customWidth="1"/>
  </cols>
  <sheetData>
    <row r="1" spans="2:3" ht="15">
      <c r="B1" s="37" t="s">
        <v>0</v>
      </c>
      <c r="C1" s="37" t="s">
        <v>1</v>
      </c>
    </row>
    <row r="2" spans="2:3" ht="15">
      <c r="B2" s="37" t="s">
        <v>2</v>
      </c>
      <c r="C2" s="37" t="s">
        <v>3</v>
      </c>
    </row>
    <row r="3" spans="2:3" ht="15">
      <c r="B3" s="37" t="s">
        <v>4</v>
      </c>
      <c r="C3" s="37" t="s">
        <v>5</v>
      </c>
    </row>
    <row r="4" spans="2:3" ht="15">
      <c r="B4" s="37" t="s">
        <v>6</v>
      </c>
      <c r="C4" s="37" t="s">
        <v>6</v>
      </c>
    </row>
    <row r="5" spans="2:3" ht="15">
      <c r="B5" s="37" t="s">
        <v>6</v>
      </c>
      <c r="C5" s="37" t="s">
        <v>6</v>
      </c>
    </row>
    <row r="6" spans="2:12" ht="15">
      <c r="B6" s="3" t="s">
        <v>628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</row>
    <row r="7" spans="2:12" ht="15">
      <c r="B7" s="3" t="s">
        <v>700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</row>
    <row r="8" spans="2:12" ht="15">
      <c r="B8" s="1" t="s">
        <v>60</v>
      </c>
      <c r="C8" s="1" t="s">
        <v>61</v>
      </c>
      <c r="D8" s="1" t="s">
        <v>146</v>
      </c>
      <c r="E8" s="1" t="s">
        <v>65</v>
      </c>
      <c r="F8" s="1" t="s">
        <v>106</v>
      </c>
      <c r="G8" s="1" t="s">
        <v>108</v>
      </c>
      <c r="H8" s="1" t="s">
        <v>109</v>
      </c>
      <c r="I8" s="1" t="s">
        <v>8</v>
      </c>
      <c r="J8" s="1" t="s">
        <v>69</v>
      </c>
      <c r="K8" s="1" t="s">
        <v>112</v>
      </c>
      <c r="L8" s="1" t="s">
        <v>6</v>
      </c>
    </row>
    <row r="9" spans="2:12" ht="15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114</v>
      </c>
      <c r="H9" s="1" t="s">
        <v>115</v>
      </c>
      <c r="I9" s="1" t="s">
        <v>10</v>
      </c>
      <c r="J9" s="1" t="s">
        <v>11</v>
      </c>
      <c r="K9" s="1" t="s">
        <v>11</v>
      </c>
      <c r="L9" s="1" t="s">
        <v>6</v>
      </c>
    </row>
    <row r="10" spans="2:12" ht="15">
      <c r="B10" s="1" t="s">
        <v>6</v>
      </c>
      <c r="C10" s="1" t="s">
        <v>12</v>
      </c>
      <c r="D10" s="1" t="s">
        <v>13</v>
      </c>
      <c r="E10" s="1" t="s">
        <v>71</v>
      </c>
      <c r="F10" s="1" t="s">
        <v>72</v>
      </c>
      <c r="G10" s="1" t="s">
        <v>73</v>
      </c>
      <c r="H10" s="1" t="s">
        <v>74</v>
      </c>
      <c r="I10" s="1" t="s">
        <v>75</v>
      </c>
      <c r="J10" s="1" t="s">
        <v>76</v>
      </c>
      <c r="K10" s="1" t="s">
        <v>77</v>
      </c>
      <c r="L10" s="1" t="s">
        <v>6</v>
      </c>
    </row>
    <row r="11" spans="2:12" ht="15">
      <c r="B11" s="1" t="s">
        <v>616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39">
        <v>26.71</v>
      </c>
      <c r="J11" s="38">
        <v>1</v>
      </c>
      <c r="K11" s="38">
        <v>0.0001</v>
      </c>
      <c r="L11" s="1" t="s">
        <v>6</v>
      </c>
    </row>
    <row r="12" spans="2:12" ht="15">
      <c r="B12" s="1" t="s">
        <v>701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39">
        <v>26.71</v>
      </c>
      <c r="J12" s="38">
        <v>1</v>
      </c>
      <c r="K12" s="38">
        <v>0.0001</v>
      </c>
      <c r="L12" s="1" t="s">
        <v>6</v>
      </c>
    </row>
    <row r="13" spans="2:12" ht="15">
      <c r="B13" s="1" t="s">
        <v>610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39">
        <v>0</v>
      </c>
      <c r="J13" s="38">
        <v>0</v>
      </c>
      <c r="K13" s="38">
        <v>0</v>
      </c>
      <c r="L13" s="1" t="s">
        <v>6</v>
      </c>
    </row>
    <row r="14" spans="2:12" ht="15">
      <c r="B14" s="1" t="s">
        <v>697</v>
      </c>
      <c r="C14" s="1" t="s">
        <v>6</v>
      </c>
      <c r="D14" s="1" t="s">
        <v>6</v>
      </c>
      <c r="E14" s="1" t="s">
        <v>6</v>
      </c>
      <c r="F14" s="1" t="s">
        <v>6</v>
      </c>
      <c r="G14" s="1" t="s">
        <v>6</v>
      </c>
      <c r="H14" s="1" t="s">
        <v>6</v>
      </c>
      <c r="I14" s="39">
        <v>26.71</v>
      </c>
      <c r="J14" s="38">
        <v>1</v>
      </c>
      <c r="K14" s="38">
        <v>0.0001</v>
      </c>
      <c r="L14" s="1" t="s">
        <v>6</v>
      </c>
    </row>
    <row r="15" spans="2:12" ht="15">
      <c r="B15" s="40" t="s">
        <v>702</v>
      </c>
      <c r="C15" s="41">
        <v>9906537</v>
      </c>
      <c r="D15" s="40" t="s">
        <v>703</v>
      </c>
      <c r="E15" s="40" t="s">
        <v>48</v>
      </c>
      <c r="F15" s="40" t="s">
        <v>704</v>
      </c>
      <c r="G15" s="43">
        <v>-19465448</v>
      </c>
      <c r="H15" s="43">
        <v>-0.04</v>
      </c>
      <c r="I15" s="43">
        <v>26.71</v>
      </c>
      <c r="J15" s="42">
        <v>1</v>
      </c>
      <c r="K15" s="42">
        <v>0.0001</v>
      </c>
      <c r="L15" s="40" t="s">
        <v>6</v>
      </c>
    </row>
    <row r="16" spans="2:12" ht="15">
      <c r="B16" s="1" t="s">
        <v>698</v>
      </c>
      <c r="C16" s="1" t="s">
        <v>6</v>
      </c>
      <c r="D16" s="1" t="s">
        <v>6</v>
      </c>
      <c r="E16" s="1" t="s">
        <v>6</v>
      </c>
      <c r="F16" s="1" t="s">
        <v>6</v>
      </c>
      <c r="G16" s="1" t="s">
        <v>6</v>
      </c>
      <c r="H16" s="1" t="s">
        <v>6</v>
      </c>
      <c r="I16" s="39">
        <v>0</v>
      </c>
      <c r="J16" s="38">
        <v>0</v>
      </c>
      <c r="K16" s="38">
        <v>0</v>
      </c>
      <c r="L16" s="1" t="s">
        <v>6</v>
      </c>
    </row>
    <row r="17" spans="2:12" ht="15">
      <c r="B17" s="1" t="s">
        <v>612</v>
      </c>
      <c r="C17" s="1" t="s">
        <v>6</v>
      </c>
      <c r="D17" s="1" t="s">
        <v>6</v>
      </c>
      <c r="E17" s="1" t="s">
        <v>6</v>
      </c>
      <c r="F17" s="1" t="s">
        <v>6</v>
      </c>
      <c r="G17" s="1" t="s">
        <v>6</v>
      </c>
      <c r="H17" s="1" t="s">
        <v>6</v>
      </c>
      <c r="I17" s="39">
        <v>0</v>
      </c>
      <c r="J17" s="38">
        <v>0</v>
      </c>
      <c r="K17" s="38">
        <v>0</v>
      </c>
      <c r="L17" s="1" t="s">
        <v>6</v>
      </c>
    </row>
    <row r="18" spans="2:12" ht="15">
      <c r="B18" s="1" t="s">
        <v>510</v>
      </c>
      <c r="C18" s="1" t="s">
        <v>6</v>
      </c>
      <c r="D18" s="1" t="s">
        <v>6</v>
      </c>
      <c r="E18" s="1" t="s">
        <v>6</v>
      </c>
      <c r="F18" s="1" t="s">
        <v>6</v>
      </c>
      <c r="G18" s="1" t="s">
        <v>6</v>
      </c>
      <c r="H18" s="1" t="s">
        <v>6</v>
      </c>
      <c r="I18" s="39">
        <v>0</v>
      </c>
      <c r="J18" s="38">
        <v>0</v>
      </c>
      <c r="K18" s="38">
        <v>0</v>
      </c>
      <c r="L18" s="1" t="s">
        <v>6</v>
      </c>
    </row>
    <row r="19" spans="2:12" ht="15">
      <c r="B19" s="1" t="s">
        <v>705</v>
      </c>
      <c r="C19" s="1" t="s">
        <v>6</v>
      </c>
      <c r="D19" s="1" t="s">
        <v>6</v>
      </c>
      <c r="E19" s="1" t="s">
        <v>6</v>
      </c>
      <c r="F19" s="1" t="s">
        <v>6</v>
      </c>
      <c r="G19" s="1" t="s">
        <v>6</v>
      </c>
      <c r="H19" s="1" t="s">
        <v>6</v>
      </c>
      <c r="I19" s="39">
        <v>0</v>
      </c>
      <c r="J19" s="38">
        <v>0</v>
      </c>
      <c r="K19" s="38">
        <v>0</v>
      </c>
      <c r="L19" s="1" t="s">
        <v>6</v>
      </c>
    </row>
    <row r="20" spans="2:12" ht="15">
      <c r="B20" s="1" t="s">
        <v>610</v>
      </c>
      <c r="C20" s="1" t="s">
        <v>6</v>
      </c>
      <c r="D20" s="1" t="s">
        <v>6</v>
      </c>
      <c r="E20" s="1" t="s">
        <v>6</v>
      </c>
      <c r="F20" s="1" t="s">
        <v>6</v>
      </c>
      <c r="G20" s="1" t="s">
        <v>6</v>
      </c>
      <c r="H20" s="1" t="s">
        <v>6</v>
      </c>
      <c r="I20" s="39">
        <v>0</v>
      </c>
      <c r="J20" s="38">
        <v>0</v>
      </c>
      <c r="K20" s="38">
        <v>0</v>
      </c>
      <c r="L20" s="1" t="s">
        <v>6</v>
      </c>
    </row>
    <row r="21" spans="2:12" ht="15">
      <c r="B21" s="1" t="s">
        <v>613</v>
      </c>
      <c r="C21" s="1" t="s">
        <v>6</v>
      </c>
      <c r="D21" s="1" t="s">
        <v>6</v>
      </c>
      <c r="E21" s="1" t="s">
        <v>6</v>
      </c>
      <c r="F21" s="1" t="s">
        <v>6</v>
      </c>
      <c r="G21" s="1" t="s">
        <v>6</v>
      </c>
      <c r="H21" s="1" t="s">
        <v>6</v>
      </c>
      <c r="I21" s="39">
        <v>0</v>
      </c>
      <c r="J21" s="38">
        <v>0</v>
      </c>
      <c r="K21" s="38">
        <v>0</v>
      </c>
      <c r="L21" s="1" t="s">
        <v>6</v>
      </c>
    </row>
    <row r="22" spans="2:12" ht="15">
      <c r="B22" s="1" t="s">
        <v>612</v>
      </c>
      <c r="C22" s="1" t="s">
        <v>6</v>
      </c>
      <c r="D22" s="1" t="s">
        <v>6</v>
      </c>
      <c r="E22" s="1" t="s">
        <v>6</v>
      </c>
      <c r="F22" s="1" t="s">
        <v>6</v>
      </c>
      <c r="G22" s="1" t="s">
        <v>6</v>
      </c>
      <c r="H22" s="1" t="s">
        <v>6</v>
      </c>
      <c r="I22" s="39">
        <v>0</v>
      </c>
      <c r="J22" s="38">
        <v>0</v>
      </c>
      <c r="K22" s="38">
        <v>0</v>
      </c>
      <c r="L22" s="1" t="s">
        <v>6</v>
      </c>
    </row>
    <row r="23" spans="2:12" ht="15">
      <c r="B23" s="1" t="s">
        <v>510</v>
      </c>
      <c r="C23" s="1" t="s">
        <v>6</v>
      </c>
      <c r="D23" s="1" t="s">
        <v>6</v>
      </c>
      <c r="E23" s="1" t="s">
        <v>6</v>
      </c>
      <c r="F23" s="1" t="s">
        <v>6</v>
      </c>
      <c r="G23" s="1" t="s">
        <v>6</v>
      </c>
      <c r="H23" s="1" t="s">
        <v>6</v>
      </c>
      <c r="I23" s="39">
        <v>0</v>
      </c>
      <c r="J23" s="38">
        <v>0</v>
      </c>
      <c r="K23" s="38">
        <v>0</v>
      </c>
      <c r="L23" s="1" t="s">
        <v>6</v>
      </c>
    </row>
    <row r="24" ht="15">
      <c r="B24" s="36" t="s">
        <v>102</v>
      </c>
    </row>
    <row r="25" ht="15">
      <c r="B25" s="36" t="s">
        <v>143</v>
      </c>
    </row>
    <row r="26" spans="2:12" ht="15">
      <c r="B26" s="69" t="s">
        <v>58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</row>
  </sheetData>
  <mergeCells count="1">
    <mergeCell ref="B26:L26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R22"/>
  <sheetViews>
    <sheetView rightToLeft="1" workbookViewId="0" topLeftCell="A1"/>
  </sheetViews>
  <sheetFormatPr defaultColWidth="9.140625" defaultRowHeight="15"/>
  <cols>
    <col min="1" max="1" width="3.00390625" style="0" customWidth="1"/>
    <col min="2" max="2" width="34.00390625" style="0" customWidth="1"/>
    <col min="3" max="4" width="11.00390625" style="0" customWidth="1"/>
    <col min="5" max="5" width="7.00390625" style="0" customWidth="1"/>
    <col min="6" max="6" width="9.00390625" style="0" customWidth="1"/>
    <col min="7" max="7" width="13.00390625" style="0" customWidth="1"/>
    <col min="8" max="8" width="6.00390625" style="0" customWidth="1"/>
    <col min="9" max="9" width="10.00390625" style="0" customWidth="1"/>
    <col min="10" max="10" width="13.00390625" style="0" customWidth="1"/>
    <col min="11" max="11" width="15.00390625" style="0" customWidth="1"/>
    <col min="12" max="12" width="10.00390625" style="0" customWidth="1"/>
    <col min="13" max="13" width="8.00390625" style="0" customWidth="1"/>
    <col min="14" max="14" width="11.00390625" style="0" customWidth="1"/>
    <col min="15" max="15" width="22.00390625" style="0" customWidth="1"/>
    <col min="16" max="16" width="24.00390625" style="0" customWidth="1"/>
    <col min="17" max="17" width="23.00390625" style="0" customWidth="1"/>
    <col min="18" max="18" width="2.00390625" style="0" customWidth="1"/>
  </cols>
  <sheetData>
    <row r="1" spans="2:3" ht="15">
      <c r="B1" s="37" t="s">
        <v>0</v>
      </c>
      <c r="C1" s="37" t="s">
        <v>1</v>
      </c>
    </row>
    <row r="2" spans="2:3" ht="15">
      <c r="B2" s="37" t="s">
        <v>2</v>
      </c>
      <c r="C2" s="37" t="s">
        <v>3</v>
      </c>
    </row>
    <row r="3" spans="2:3" ht="15">
      <c r="B3" s="37" t="s">
        <v>4</v>
      </c>
      <c r="C3" s="37" t="s">
        <v>5</v>
      </c>
    </row>
    <row r="4" spans="2:3" ht="15">
      <c r="B4" s="37" t="s">
        <v>6</v>
      </c>
      <c r="C4" s="37" t="s">
        <v>6</v>
      </c>
    </row>
    <row r="5" spans="2:3" ht="15">
      <c r="B5" s="37" t="s">
        <v>6</v>
      </c>
      <c r="C5" s="37" t="s">
        <v>6</v>
      </c>
    </row>
    <row r="6" spans="2:18" ht="15">
      <c r="B6" s="3" t="s">
        <v>628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  <c r="R6" s="1" t="s">
        <v>6</v>
      </c>
    </row>
    <row r="7" spans="2:18" ht="15">
      <c r="B7" s="3" t="s">
        <v>706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  <c r="Q7" s="1" t="s">
        <v>6</v>
      </c>
      <c r="R7" s="1" t="s">
        <v>6</v>
      </c>
    </row>
    <row r="8" spans="2:18" ht="15">
      <c r="B8" s="1" t="s">
        <v>60</v>
      </c>
      <c r="C8" s="1" t="s">
        <v>61</v>
      </c>
      <c r="D8" s="1" t="s">
        <v>618</v>
      </c>
      <c r="E8" s="1" t="s">
        <v>63</v>
      </c>
      <c r="F8" s="1" t="s">
        <v>64</v>
      </c>
      <c r="G8" s="1" t="s">
        <v>106</v>
      </c>
      <c r="H8" s="1" t="s">
        <v>107</v>
      </c>
      <c r="I8" s="1" t="s">
        <v>65</v>
      </c>
      <c r="J8" s="1" t="s">
        <v>66</v>
      </c>
      <c r="K8" s="1" t="s">
        <v>67</v>
      </c>
      <c r="L8" s="1" t="s">
        <v>108</v>
      </c>
      <c r="M8" s="1" t="s">
        <v>109</v>
      </c>
      <c r="N8" s="1" t="s">
        <v>8</v>
      </c>
      <c r="O8" s="1" t="s">
        <v>111</v>
      </c>
      <c r="P8" s="1" t="s">
        <v>69</v>
      </c>
      <c r="Q8" s="1" t="s">
        <v>112</v>
      </c>
      <c r="R8" s="1" t="s">
        <v>6</v>
      </c>
    </row>
    <row r="9" spans="2:18" ht="15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157</v>
      </c>
      <c r="H9" s="1" t="s">
        <v>113</v>
      </c>
      <c r="I9" s="1" t="s">
        <v>6</v>
      </c>
      <c r="J9" s="1" t="s">
        <v>11</v>
      </c>
      <c r="K9" s="1" t="s">
        <v>11</v>
      </c>
      <c r="L9" s="1" t="s">
        <v>114</v>
      </c>
      <c r="M9" s="1" t="s">
        <v>115</v>
      </c>
      <c r="N9" s="1" t="s">
        <v>10</v>
      </c>
      <c r="O9" s="1" t="s">
        <v>11</v>
      </c>
      <c r="P9" s="1" t="s">
        <v>11</v>
      </c>
      <c r="Q9" s="1" t="s">
        <v>11</v>
      </c>
      <c r="R9" s="1" t="s">
        <v>6</v>
      </c>
    </row>
    <row r="10" spans="2:18" ht="15">
      <c r="B10" s="1" t="s">
        <v>6</v>
      </c>
      <c r="C10" s="1" t="s">
        <v>12</v>
      </c>
      <c r="D10" s="1" t="s">
        <v>13</v>
      </c>
      <c r="E10" s="1" t="s">
        <v>71</v>
      </c>
      <c r="F10" s="1" t="s">
        <v>72</v>
      </c>
      <c r="G10" s="1" t="s">
        <v>73</v>
      </c>
      <c r="H10" s="1" t="s">
        <v>74</v>
      </c>
      <c r="I10" s="1" t="s">
        <v>75</v>
      </c>
      <c r="J10" s="1" t="s">
        <v>76</v>
      </c>
      <c r="K10" s="1" t="s">
        <v>77</v>
      </c>
      <c r="L10" s="1" t="s">
        <v>78</v>
      </c>
      <c r="M10" s="1" t="s">
        <v>116</v>
      </c>
      <c r="N10" s="1" t="s">
        <v>117</v>
      </c>
      <c r="O10" s="1" t="s">
        <v>118</v>
      </c>
      <c r="P10" s="1" t="s">
        <v>119</v>
      </c>
      <c r="Q10" s="1" t="s">
        <v>120</v>
      </c>
      <c r="R10" s="1" t="s">
        <v>6</v>
      </c>
    </row>
    <row r="11" spans="2:18" ht="15">
      <c r="B11" s="1" t="s">
        <v>707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39">
        <v>0</v>
      </c>
      <c r="I11" s="1" t="s">
        <v>6</v>
      </c>
      <c r="J11" s="38">
        <v>0</v>
      </c>
      <c r="K11" s="38">
        <v>0</v>
      </c>
      <c r="L11" s="1" t="s">
        <v>6</v>
      </c>
      <c r="M11" s="1" t="s">
        <v>6</v>
      </c>
      <c r="N11" s="39">
        <v>0</v>
      </c>
      <c r="O11" s="1" t="s">
        <v>6</v>
      </c>
      <c r="P11" s="38">
        <v>0</v>
      </c>
      <c r="Q11" s="38">
        <v>0</v>
      </c>
      <c r="R11" s="1" t="s">
        <v>6</v>
      </c>
    </row>
    <row r="12" spans="2:18" ht="15">
      <c r="B12" s="1" t="s">
        <v>80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39">
        <v>0</v>
      </c>
      <c r="I12" s="1" t="s">
        <v>6</v>
      </c>
      <c r="J12" s="38">
        <v>0</v>
      </c>
      <c r="K12" s="38">
        <v>0</v>
      </c>
      <c r="L12" s="1" t="s">
        <v>6</v>
      </c>
      <c r="M12" s="1" t="s">
        <v>6</v>
      </c>
      <c r="N12" s="39">
        <v>0</v>
      </c>
      <c r="O12" s="1" t="s">
        <v>6</v>
      </c>
      <c r="P12" s="38">
        <v>0</v>
      </c>
      <c r="Q12" s="38">
        <v>0</v>
      </c>
      <c r="R12" s="1" t="s">
        <v>6</v>
      </c>
    </row>
    <row r="13" spans="2:18" ht="15">
      <c r="B13" s="1" t="s">
        <v>620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39">
        <v>0</v>
      </c>
      <c r="I13" s="1" t="s">
        <v>6</v>
      </c>
      <c r="J13" s="38">
        <v>0</v>
      </c>
      <c r="K13" s="38">
        <v>0</v>
      </c>
      <c r="L13" s="1" t="s">
        <v>6</v>
      </c>
      <c r="M13" s="1" t="s">
        <v>6</v>
      </c>
      <c r="N13" s="39">
        <v>0</v>
      </c>
      <c r="O13" s="1" t="s">
        <v>6</v>
      </c>
      <c r="P13" s="38">
        <v>0</v>
      </c>
      <c r="Q13" s="38">
        <v>0</v>
      </c>
      <c r="R13" s="1" t="s">
        <v>6</v>
      </c>
    </row>
    <row r="14" spans="2:18" ht="15">
      <c r="B14" s="1" t="s">
        <v>621</v>
      </c>
      <c r="C14" s="1" t="s">
        <v>6</v>
      </c>
      <c r="D14" s="1" t="s">
        <v>6</v>
      </c>
      <c r="E14" s="1" t="s">
        <v>6</v>
      </c>
      <c r="F14" s="1" t="s">
        <v>6</v>
      </c>
      <c r="G14" s="1" t="s">
        <v>6</v>
      </c>
      <c r="H14" s="39">
        <v>0</v>
      </c>
      <c r="I14" s="1" t="s">
        <v>6</v>
      </c>
      <c r="J14" s="38">
        <v>0</v>
      </c>
      <c r="K14" s="38">
        <v>0</v>
      </c>
      <c r="L14" s="1" t="s">
        <v>6</v>
      </c>
      <c r="M14" s="1" t="s">
        <v>6</v>
      </c>
      <c r="N14" s="39">
        <v>0</v>
      </c>
      <c r="O14" s="1" t="s">
        <v>6</v>
      </c>
      <c r="P14" s="38">
        <v>0</v>
      </c>
      <c r="Q14" s="38">
        <v>0</v>
      </c>
      <c r="R14" s="1" t="s">
        <v>6</v>
      </c>
    </row>
    <row r="15" spans="2:18" ht="15">
      <c r="B15" s="1" t="s">
        <v>626</v>
      </c>
      <c r="C15" s="1" t="s">
        <v>6</v>
      </c>
      <c r="D15" s="1" t="s">
        <v>6</v>
      </c>
      <c r="E15" s="1" t="s">
        <v>6</v>
      </c>
      <c r="F15" s="1" t="s">
        <v>6</v>
      </c>
      <c r="G15" s="1" t="s">
        <v>6</v>
      </c>
      <c r="H15" s="39">
        <v>0</v>
      </c>
      <c r="I15" s="1" t="s">
        <v>6</v>
      </c>
      <c r="J15" s="38">
        <v>0</v>
      </c>
      <c r="K15" s="38">
        <v>0</v>
      </c>
      <c r="L15" s="1" t="s">
        <v>6</v>
      </c>
      <c r="M15" s="1" t="s">
        <v>6</v>
      </c>
      <c r="N15" s="39">
        <v>0</v>
      </c>
      <c r="O15" s="1" t="s">
        <v>6</v>
      </c>
      <c r="P15" s="38">
        <v>0</v>
      </c>
      <c r="Q15" s="38">
        <v>0</v>
      </c>
      <c r="R15" s="1" t="s">
        <v>6</v>
      </c>
    </row>
    <row r="16" spans="2:18" ht="15">
      <c r="B16" s="1" t="s">
        <v>100</v>
      </c>
      <c r="C16" s="1" t="s">
        <v>6</v>
      </c>
      <c r="D16" s="1" t="s">
        <v>6</v>
      </c>
      <c r="E16" s="1" t="s">
        <v>6</v>
      </c>
      <c r="F16" s="1" t="s">
        <v>6</v>
      </c>
      <c r="G16" s="1" t="s">
        <v>6</v>
      </c>
      <c r="H16" s="39">
        <v>0</v>
      </c>
      <c r="I16" s="1" t="s">
        <v>6</v>
      </c>
      <c r="J16" s="38">
        <v>0</v>
      </c>
      <c r="K16" s="38">
        <v>0</v>
      </c>
      <c r="L16" s="1" t="s">
        <v>6</v>
      </c>
      <c r="M16" s="1" t="s">
        <v>6</v>
      </c>
      <c r="N16" s="39">
        <v>0</v>
      </c>
      <c r="O16" s="1" t="s">
        <v>6</v>
      </c>
      <c r="P16" s="38">
        <v>0</v>
      </c>
      <c r="Q16" s="38">
        <v>0</v>
      </c>
      <c r="R16" s="1" t="s">
        <v>6</v>
      </c>
    </row>
    <row r="17" spans="2:18" ht="15">
      <c r="B17" s="1" t="s">
        <v>620</v>
      </c>
      <c r="C17" s="1" t="s">
        <v>6</v>
      </c>
      <c r="D17" s="1" t="s">
        <v>6</v>
      </c>
      <c r="E17" s="1" t="s">
        <v>6</v>
      </c>
      <c r="F17" s="1" t="s">
        <v>6</v>
      </c>
      <c r="G17" s="1" t="s">
        <v>6</v>
      </c>
      <c r="H17" s="39">
        <v>0</v>
      </c>
      <c r="I17" s="1" t="s">
        <v>6</v>
      </c>
      <c r="J17" s="38">
        <v>0</v>
      </c>
      <c r="K17" s="38">
        <v>0</v>
      </c>
      <c r="L17" s="1" t="s">
        <v>6</v>
      </c>
      <c r="M17" s="1" t="s">
        <v>6</v>
      </c>
      <c r="N17" s="39">
        <v>0</v>
      </c>
      <c r="O17" s="1" t="s">
        <v>6</v>
      </c>
      <c r="P17" s="38">
        <v>0</v>
      </c>
      <c r="Q17" s="38">
        <v>0</v>
      </c>
      <c r="R17" s="1" t="s">
        <v>6</v>
      </c>
    </row>
    <row r="18" spans="2:18" ht="15">
      <c r="B18" s="1" t="s">
        <v>621</v>
      </c>
      <c r="C18" s="1" t="s">
        <v>6</v>
      </c>
      <c r="D18" s="1" t="s">
        <v>6</v>
      </c>
      <c r="E18" s="1" t="s">
        <v>6</v>
      </c>
      <c r="F18" s="1" t="s">
        <v>6</v>
      </c>
      <c r="G18" s="1" t="s">
        <v>6</v>
      </c>
      <c r="H18" s="39">
        <v>0</v>
      </c>
      <c r="I18" s="1" t="s">
        <v>6</v>
      </c>
      <c r="J18" s="38">
        <v>0</v>
      </c>
      <c r="K18" s="38">
        <v>0</v>
      </c>
      <c r="L18" s="1" t="s">
        <v>6</v>
      </c>
      <c r="M18" s="1" t="s">
        <v>6</v>
      </c>
      <c r="N18" s="39">
        <v>0</v>
      </c>
      <c r="O18" s="1" t="s">
        <v>6</v>
      </c>
      <c r="P18" s="38">
        <v>0</v>
      </c>
      <c r="Q18" s="38">
        <v>0</v>
      </c>
      <c r="R18" s="1" t="s">
        <v>6</v>
      </c>
    </row>
    <row r="19" spans="2:18" ht="15">
      <c r="B19" s="1" t="s">
        <v>626</v>
      </c>
      <c r="C19" s="1" t="s">
        <v>6</v>
      </c>
      <c r="D19" s="1" t="s">
        <v>6</v>
      </c>
      <c r="E19" s="1" t="s">
        <v>6</v>
      </c>
      <c r="F19" s="1" t="s">
        <v>6</v>
      </c>
      <c r="G19" s="1" t="s">
        <v>6</v>
      </c>
      <c r="H19" s="39">
        <v>0</v>
      </c>
      <c r="I19" s="1" t="s">
        <v>6</v>
      </c>
      <c r="J19" s="38">
        <v>0</v>
      </c>
      <c r="K19" s="38">
        <v>0</v>
      </c>
      <c r="L19" s="1" t="s">
        <v>6</v>
      </c>
      <c r="M19" s="1" t="s">
        <v>6</v>
      </c>
      <c r="N19" s="39">
        <v>0</v>
      </c>
      <c r="O19" s="1" t="s">
        <v>6</v>
      </c>
      <c r="P19" s="38">
        <v>0</v>
      </c>
      <c r="Q19" s="38">
        <v>0</v>
      </c>
      <c r="R19" s="1" t="s">
        <v>6</v>
      </c>
    </row>
    <row r="20" ht="15">
      <c r="B20" s="36" t="s">
        <v>102</v>
      </c>
    </row>
    <row r="21" ht="15">
      <c r="B21" s="36" t="s">
        <v>143</v>
      </c>
    </row>
    <row r="22" spans="2:18" ht="15">
      <c r="B22" s="70" t="s">
        <v>58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</row>
  </sheetData>
  <mergeCells count="1">
    <mergeCell ref="B22:R22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S48"/>
  <sheetViews>
    <sheetView rightToLeft="1" workbookViewId="0" topLeftCell="A1"/>
  </sheetViews>
  <sheetFormatPr defaultColWidth="9.140625" defaultRowHeight="15"/>
  <cols>
    <col min="1" max="1" width="3.00390625" style="0" customWidth="1"/>
    <col min="2" max="2" width="39.00390625" style="0" customWidth="1"/>
    <col min="3" max="3" width="18.00390625" style="0" customWidth="1"/>
    <col min="4" max="5" width="12.00390625" style="0" customWidth="1"/>
    <col min="6" max="6" width="8.00390625" style="0" customWidth="1"/>
    <col min="7" max="7" width="13.00390625" style="0" customWidth="1"/>
    <col min="8" max="8" width="9.00390625" style="0" customWidth="1"/>
    <col min="9" max="9" width="6.00390625" style="0" customWidth="1"/>
    <col min="10" max="11" width="10.00390625" style="0" customWidth="1"/>
    <col min="12" max="12" width="19.00390625" style="0" customWidth="1"/>
    <col min="13" max="13" width="15.00390625" style="0" customWidth="1"/>
    <col min="14" max="14" width="12.00390625" style="0" customWidth="1"/>
    <col min="15" max="15" width="8.00390625" style="0" customWidth="1"/>
    <col min="16" max="16" width="11.00390625" style="0" customWidth="1"/>
    <col min="17" max="17" width="24.00390625" style="0" customWidth="1"/>
    <col min="18" max="18" width="23.00390625" style="0" customWidth="1"/>
    <col min="19" max="19" width="2.00390625" style="0" customWidth="1"/>
  </cols>
  <sheetData>
    <row r="1" spans="2:3" ht="15">
      <c r="B1" s="37" t="s">
        <v>0</v>
      </c>
      <c r="C1" s="37" t="s">
        <v>1</v>
      </c>
    </row>
    <row r="2" spans="2:3" ht="15">
      <c r="B2" s="37" t="s">
        <v>2</v>
      </c>
      <c r="C2" s="37" t="s">
        <v>3</v>
      </c>
    </row>
    <row r="3" spans="2:3" ht="15">
      <c r="B3" s="37" t="s">
        <v>4</v>
      </c>
      <c r="C3" s="37" t="s">
        <v>5</v>
      </c>
    </row>
    <row r="4" spans="2:3" ht="15">
      <c r="B4" s="37" t="s">
        <v>6</v>
      </c>
      <c r="C4" s="37" t="s">
        <v>6</v>
      </c>
    </row>
    <row r="5" spans="2:3" ht="15">
      <c r="B5" s="37" t="s">
        <v>6</v>
      </c>
      <c r="C5" s="37" t="s">
        <v>6</v>
      </c>
    </row>
    <row r="6" spans="2:19" ht="15">
      <c r="B6" s="3" t="s">
        <v>708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  <c r="R6" s="1" t="s">
        <v>6</v>
      </c>
      <c r="S6" s="1" t="s">
        <v>6</v>
      </c>
    </row>
    <row r="7" spans="2:19" ht="15">
      <c r="B7" s="1" t="s">
        <v>60</v>
      </c>
      <c r="C7" s="1" t="s">
        <v>709</v>
      </c>
      <c r="D7" s="1" t="s">
        <v>61</v>
      </c>
      <c r="E7" s="1" t="s">
        <v>62</v>
      </c>
      <c r="F7" s="1" t="s">
        <v>63</v>
      </c>
      <c r="G7" s="1" t="s">
        <v>106</v>
      </c>
      <c r="H7" s="1" t="s">
        <v>64</v>
      </c>
      <c r="I7" s="1" t="s">
        <v>107</v>
      </c>
      <c r="J7" s="1" t="s">
        <v>146</v>
      </c>
      <c r="K7" s="1" t="s">
        <v>65</v>
      </c>
      <c r="L7" s="1" t="s">
        <v>710</v>
      </c>
      <c r="M7" s="1" t="s">
        <v>67</v>
      </c>
      <c r="N7" s="1" t="s">
        <v>108</v>
      </c>
      <c r="O7" s="1" t="s">
        <v>109</v>
      </c>
      <c r="P7" s="1" t="s">
        <v>8</v>
      </c>
      <c r="Q7" s="1" t="s">
        <v>69</v>
      </c>
      <c r="R7" s="1" t="s">
        <v>112</v>
      </c>
      <c r="S7" s="1" t="s">
        <v>6</v>
      </c>
    </row>
    <row r="8" spans="2:19" ht="15">
      <c r="B8" s="1" t="s">
        <v>6</v>
      </c>
      <c r="C8" s="1" t="s">
        <v>6</v>
      </c>
      <c r="D8" s="1" t="s">
        <v>6</v>
      </c>
      <c r="E8" s="1" t="s">
        <v>6</v>
      </c>
      <c r="F8" s="1" t="s">
        <v>6</v>
      </c>
      <c r="G8" s="1" t="s">
        <v>157</v>
      </c>
      <c r="H8" s="1" t="s">
        <v>6</v>
      </c>
      <c r="I8" s="1" t="s">
        <v>113</v>
      </c>
      <c r="J8" s="1" t="s">
        <v>6</v>
      </c>
      <c r="K8" s="1" t="s">
        <v>6</v>
      </c>
      <c r="L8" s="1" t="s">
        <v>11</v>
      </c>
      <c r="M8" s="1" t="s">
        <v>11</v>
      </c>
      <c r="N8" s="1" t="s">
        <v>158</v>
      </c>
      <c r="O8" s="1" t="s">
        <v>6</v>
      </c>
      <c r="P8" s="1" t="s">
        <v>10</v>
      </c>
      <c r="Q8" s="1" t="s">
        <v>11</v>
      </c>
      <c r="R8" s="1" t="s">
        <v>11</v>
      </c>
      <c r="S8" s="1" t="s">
        <v>6</v>
      </c>
    </row>
    <row r="9" spans="2:19" ht="15">
      <c r="B9" s="1" t="s">
        <v>6</v>
      </c>
      <c r="C9" s="1" t="s">
        <v>12</v>
      </c>
      <c r="D9" s="1" t="s">
        <v>13</v>
      </c>
      <c r="E9" s="1" t="s">
        <v>71</v>
      </c>
      <c r="F9" s="1" t="s">
        <v>72</v>
      </c>
      <c r="G9" s="1" t="s">
        <v>73</v>
      </c>
      <c r="H9" s="1" t="s">
        <v>74</v>
      </c>
      <c r="I9" s="1" t="s">
        <v>75</v>
      </c>
      <c r="J9" s="1" t="s">
        <v>76</v>
      </c>
      <c r="K9" s="1" t="s">
        <v>77</v>
      </c>
      <c r="L9" s="1" t="s">
        <v>78</v>
      </c>
      <c r="M9" s="1" t="s">
        <v>116</v>
      </c>
      <c r="N9" s="1" t="s">
        <v>117</v>
      </c>
      <c r="O9" s="1" t="s">
        <v>118</v>
      </c>
      <c r="P9" s="1" t="s">
        <v>119</v>
      </c>
      <c r="Q9" s="1" t="s">
        <v>120</v>
      </c>
      <c r="R9" s="1" t="s">
        <v>121</v>
      </c>
      <c r="S9" s="1" t="s">
        <v>6</v>
      </c>
    </row>
    <row r="10" spans="2:19" ht="15">
      <c r="B10" s="1" t="s">
        <v>711</v>
      </c>
      <c r="C10" s="1" t="s">
        <v>6</v>
      </c>
      <c r="D10" s="1" t="s">
        <v>6</v>
      </c>
      <c r="E10" s="1" t="s">
        <v>6</v>
      </c>
      <c r="F10" s="1" t="s">
        <v>6</v>
      </c>
      <c r="G10" s="1" t="s">
        <v>6</v>
      </c>
      <c r="H10" s="1" t="s">
        <v>6</v>
      </c>
      <c r="I10" s="39">
        <v>2.7</v>
      </c>
      <c r="J10" s="1" t="s">
        <v>6</v>
      </c>
      <c r="K10" s="1" t="s">
        <v>6</v>
      </c>
      <c r="L10" s="38">
        <v>0.067</v>
      </c>
      <c r="M10" s="38">
        <v>-0.0163</v>
      </c>
      <c r="N10" s="1" t="s">
        <v>6</v>
      </c>
      <c r="O10" s="1" t="s">
        <v>6</v>
      </c>
      <c r="P10" s="39">
        <v>2023.62</v>
      </c>
      <c r="Q10" s="38">
        <v>1</v>
      </c>
      <c r="R10" s="38">
        <v>0.0064</v>
      </c>
      <c r="S10" s="1" t="s">
        <v>6</v>
      </c>
    </row>
    <row r="11" spans="2:19" ht="15">
      <c r="B11" s="1" t="s">
        <v>712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39">
        <v>2.7</v>
      </c>
      <c r="J11" s="1" t="s">
        <v>6</v>
      </c>
      <c r="K11" s="1" t="s">
        <v>6</v>
      </c>
      <c r="L11" s="38">
        <v>0.067</v>
      </c>
      <c r="M11" s="38">
        <v>-0.0163</v>
      </c>
      <c r="N11" s="1" t="s">
        <v>6</v>
      </c>
      <c r="O11" s="1" t="s">
        <v>6</v>
      </c>
      <c r="P11" s="39">
        <v>2023.62</v>
      </c>
      <c r="Q11" s="38">
        <v>1</v>
      </c>
      <c r="R11" s="38">
        <v>0.0064</v>
      </c>
      <c r="S11" s="1" t="s">
        <v>6</v>
      </c>
    </row>
    <row r="12" spans="2:19" ht="15">
      <c r="B12" s="1" t="s">
        <v>713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39">
        <v>0</v>
      </c>
      <c r="J12" s="1" t="s">
        <v>6</v>
      </c>
      <c r="K12" s="1" t="s">
        <v>6</v>
      </c>
      <c r="L12" s="38">
        <v>0</v>
      </c>
      <c r="M12" s="38">
        <v>0</v>
      </c>
      <c r="N12" s="1" t="s">
        <v>6</v>
      </c>
      <c r="O12" s="1" t="s">
        <v>6</v>
      </c>
      <c r="P12" s="39">
        <v>0</v>
      </c>
      <c r="Q12" s="38">
        <v>0</v>
      </c>
      <c r="R12" s="38">
        <v>0</v>
      </c>
      <c r="S12" s="1" t="s">
        <v>6</v>
      </c>
    </row>
    <row r="13" spans="2:19" ht="15">
      <c r="B13" s="1" t="s">
        <v>714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39">
        <v>0</v>
      </c>
      <c r="J13" s="1" t="s">
        <v>6</v>
      </c>
      <c r="K13" s="1" t="s">
        <v>6</v>
      </c>
      <c r="L13" s="38">
        <v>0</v>
      </c>
      <c r="M13" s="38">
        <v>0</v>
      </c>
      <c r="N13" s="1" t="s">
        <v>6</v>
      </c>
      <c r="O13" s="1" t="s">
        <v>6</v>
      </c>
      <c r="P13" s="39">
        <v>0</v>
      </c>
      <c r="Q13" s="38">
        <v>0</v>
      </c>
      <c r="R13" s="38">
        <v>0</v>
      </c>
      <c r="S13" s="1" t="s">
        <v>6</v>
      </c>
    </row>
    <row r="14" spans="2:19" ht="15">
      <c r="B14" s="1" t="s">
        <v>715</v>
      </c>
      <c r="C14" s="1" t="s">
        <v>6</v>
      </c>
      <c r="D14" s="1" t="s">
        <v>6</v>
      </c>
      <c r="E14" s="1" t="s">
        <v>6</v>
      </c>
      <c r="F14" s="1" t="s">
        <v>6</v>
      </c>
      <c r="G14" s="1" t="s">
        <v>6</v>
      </c>
      <c r="H14" s="1" t="s">
        <v>6</v>
      </c>
      <c r="I14" s="39">
        <v>0</v>
      </c>
      <c r="J14" s="1" t="s">
        <v>6</v>
      </c>
      <c r="K14" s="1" t="s">
        <v>6</v>
      </c>
      <c r="L14" s="38">
        <v>0</v>
      </c>
      <c r="M14" s="38">
        <v>0</v>
      </c>
      <c r="N14" s="1" t="s">
        <v>6</v>
      </c>
      <c r="O14" s="1" t="s">
        <v>6</v>
      </c>
      <c r="P14" s="39">
        <v>0</v>
      </c>
      <c r="Q14" s="38">
        <v>0</v>
      </c>
      <c r="R14" s="38">
        <v>0</v>
      </c>
      <c r="S14" s="1" t="s">
        <v>6</v>
      </c>
    </row>
    <row r="15" spans="2:19" ht="15">
      <c r="B15" s="1" t="s">
        <v>716</v>
      </c>
      <c r="C15" s="1" t="s">
        <v>6</v>
      </c>
      <c r="D15" s="1" t="s">
        <v>6</v>
      </c>
      <c r="E15" s="1" t="s">
        <v>6</v>
      </c>
      <c r="F15" s="1" t="s">
        <v>6</v>
      </c>
      <c r="G15" s="1" t="s">
        <v>6</v>
      </c>
      <c r="H15" s="1" t="s">
        <v>6</v>
      </c>
      <c r="I15" s="39">
        <v>2.7</v>
      </c>
      <c r="J15" s="1" t="s">
        <v>6</v>
      </c>
      <c r="K15" s="1" t="s">
        <v>6</v>
      </c>
      <c r="L15" s="38">
        <v>0.067</v>
      </c>
      <c r="M15" s="38">
        <v>-0.0163</v>
      </c>
      <c r="N15" s="1" t="s">
        <v>6</v>
      </c>
      <c r="O15" s="1" t="s">
        <v>6</v>
      </c>
      <c r="P15" s="39">
        <v>2023.62</v>
      </c>
      <c r="Q15" s="38">
        <v>1</v>
      </c>
      <c r="R15" s="38">
        <v>0.0064</v>
      </c>
      <c r="S15" s="1" t="s">
        <v>6</v>
      </c>
    </row>
    <row r="16" spans="2:19" ht="15">
      <c r="B16" s="40" t="s">
        <v>717</v>
      </c>
      <c r="C16" s="40" t="s">
        <v>718</v>
      </c>
      <c r="D16" s="41">
        <v>100073444</v>
      </c>
      <c r="E16" s="41">
        <v>513927285</v>
      </c>
      <c r="F16" s="40" t="s">
        <v>238</v>
      </c>
      <c r="G16" s="40" t="s">
        <v>719</v>
      </c>
      <c r="H16" s="40" t="s">
        <v>164</v>
      </c>
      <c r="I16" s="43">
        <v>2.7</v>
      </c>
      <c r="J16" s="40" t="s">
        <v>161</v>
      </c>
      <c r="K16" s="40" t="s">
        <v>85</v>
      </c>
      <c r="L16" s="42">
        <v>0.0671</v>
      </c>
      <c r="M16" s="42">
        <v>-0.0163</v>
      </c>
      <c r="N16" s="43">
        <v>75124.28</v>
      </c>
      <c r="O16" s="43">
        <v>146.88</v>
      </c>
      <c r="P16" s="43">
        <v>110.34</v>
      </c>
      <c r="Q16" s="42">
        <v>0.0545</v>
      </c>
      <c r="R16" s="42">
        <v>0.0003</v>
      </c>
      <c r="S16" s="40" t="s">
        <v>6</v>
      </c>
    </row>
    <row r="17" spans="2:19" ht="15">
      <c r="B17" s="40" t="s">
        <v>720</v>
      </c>
      <c r="C17" s="40" t="s">
        <v>718</v>
      </c>
      <c r="D17" s="41">
        <v>100073360</v>
      </c>
      <c r="E17" s="41">
        <v>513927285</v>
      </c>
      <c r="F17" s="40" t="s">
        <v>238</v>
      </c>
      <c r="G17" s="40" t="s">
        <v>721</v>
      </c>
      <c r="H17" s="40" t="s">
        <v>164</v>
      </c>
      <c r="I17" s="43">
        <v>2.7</v>
      </c>
      <c r="J17" s="40" t="s">
        <v>161</v>
      </c>
      <c r="K17" s="40" t="s">
        <v>85</v>
      </c>
      <c r="L17" s="42">
        <v>0.0671</v>
      </c>
      <c r="M17" s="42">
        <v>-0.0163</v>
      </c>
      <c r="N17" s="43">
        <v>85264.19</v>
      </c>
      <c r="O17" s="43">
        <v>147.32</v>
      </c>
      <c r="P17" s="43">
        <v>125.61</v>
      </c>
      <c r="Q17" s="42">
        <v>0.0621</v>
      </c>
      <c r="R17" s="42">
        <v>0.0004</v>
      </c>
      <c r="S17" s="40" t="s">
        <v>6</v>
      </c>
    </row>
    <row r="18" spans="2:19" ht="15">
      <c r="B18" s="40" t="s">
        <v>722</v>
      </c>
      <c r="C18" s="40" t="s">
        <v>718</v>
      </c>
      <c r="D18" s="41">
        <v>100073287</v>
      </c>
      <c r="E18" s="41">
        <v>513927285</v>
      </c>
      <c r="F18" s="40" t="s">
        <v>238</v>
      </c>
      <c r="G18" s="40" t="s">
        <v>723</v>
      </c>
      <c r="H18" s="40" t="s">
        <v>164</v>
      </c>
      <c r="I18" s="43">
        <v>2.7</v>
      </c>
      <c r="J18" s="40" t="s">
        <v>161</v>
      </c>
      <c r="K18" s="40" t="s">
        <v>85</v>
      </c>
      <c r="L18" s="42">
        <v>0.0671</v>
      </c>
      <c r="M18" s="42">
        <v>-0.0163</v>
      </c>
      <c r="N18" s="43">
        <v>88542.49</v>
      </c>
      <c r="O18" s="43">
        <v>147.59</v>
      </c>
      <c r="P18" s="43">
        <v>130.68</v>
      </c>
      <c r="Q18" s="42">
        <v>0.0646</v>
      </c>
      <c r="R18" s="42">
        <v>0.0004</v>
      </c>
      <c r="S18" s="40" t="s">
        <v>6</v>
      </c>
    </row>
    <row r="19" spans="2:19" ht="15">
      <c r="B19" s="40" t="s">
        <v>724</v>
      </c>
      <c r="C19" s="40" t="s">
        <v>718</v>
      </c>
      <c r="D19" s="41">
        <v>100073519</v>
      </c>
      <c r="E19" s="41">
        <v>513927285</v>
      </c>
      <c r="F19" s="40" t="s">
        <v>238</v>
      </c>
      <c r="G19" s="40" t="s">
        <v>725</v>
      </c>
      <c r="H19" s="40" t="s">
        <v>164</v>
      </c>
      <c r="I19" s="43">
        <v>2.7</v>
      </c>
      <c r="J19" s="40" t="s">
        <v>161</v>
      </c>
      <c r="K19" s="40" t="s">
        <v>85</v>
      </c>
      <c r="L19" s="42">
        <v>0.0671</v>
      </c>
      <c r="M19" s="42">
        <v>-0.0163</v>
      </c>
      <c r="N19" s="43">
        <v>77885.07</v>
      </c>
      <c r="O19" s="43">
        <v>147.6</v>
      </c>
      <c r="P19" s="43">
        <v>114.96</v>
      </c>
      <c r="Q19" s="42">
        <v>0.0568</v>
      </c>
      <c r="R19" s="42">
        <v>0.0004</v>
      </c>
      <c r="S19" s="40" t="s">
        <v>6</v>
      </c>
    </row>
    <row r="20" spans="2:19" ht="15">
      <c r="B20" s="40" t="s">
        <v>726</v>
      </c>
      <c r="C20" s="40" t="s">
        <v>718</v>
      </c>
      <c r="D20" s="41">
        <v>100073691</v>
      </c>
      <c r="E20" s="41">
        <v>513927285</v>
      </c>
      <c r="F20" s="40" t="s">
        <v>238</v>
      </c>
      <c r="G20" s="40" t="s">
        <v>727</v>
      </c>
      <c r="H20" s="40" t="s">
        <v>164</v>
      </c>
      <c r="I20" s="43">
        <v>2.7</v>
      </c>
      <c r="J20" s="40" t="s">
        <v>161</v>
      </c>
      <c r="K20" s="40" t="s">
        <v>85</v>
      </c>
      <c r="L20" s="42">
        <v>0.0671</v>
      </c>
      <c r="M20" s="42">
        <v>-0.0163</v>
      </c>
      <c r="N20" s="43">
        <v>55248.74</v>
      </c>
      <c r="O20" s="43">
        <v>149.22</v>
      </c>
      <c r="P20" s="43">
        <v>82.44</v>
      </c>
      <c r="Q20" s="42">
        <v>0.0407</v>
      </c>
      <c r="R20" s="42">
        <v>0.0003</v>
      </c>
      <c r="S20" s="40" t="s">
        <v>6</v>
      </c>
    </row>
    <row r="21" spans="2:19" ht="15">
      <c r="B21" s="40" t="s">
        <v>728</v>
      </c>
      <c r="C21" s="40" t="s">
        <v>718</v>
      </c>
      <c r="D21" s="41">
        <v>100073774</v>
      </c>
      <c r="E21" s="41">
        <v>513927285</v>
      </c>
      <c r="F21" s="40" t="s">
        <v>238</v>
      </c>
      <c r="G21" s="40" t="s">
        <v>729</v>
      </c>
      <c r="H21" s="40" t="s">
        <v>164</v>
      </c>
      <c r="I21" s="43">
        <v>2.7</v>
      </c>
      <c r="J21" s="40" t="s">
        <v>161</v>
      </c>
      <c r="K21" s="40" t="s">
        <v>85</v>
      </c>
      <c r="L21" s="42">
        <v>0.0671</v>
      </c>
      <c r="M21" s="42">
        <v>-0.0163</v>
      </c>
      <c r="N21" s="43">
        <v>33294.79</v>
      </c>
      <c r="O21" s="43">
        <v>150.27</v>
      </c>
      <c r="P21" s="43">
        <v>50.03</v>
      </c>
      <c r="Q21" s="42">
        <v>0.0247</v>
      </c>
      <c r="R21" s="42">
        <v>0.0002</v>
      </c>
      <c r="S21" s="40" t="s">
        <v>6</v>
      </c>
    </row>
    <row r="22" spans="2:19" ht="15">
      <c r="B22" s="40" t="s">
        <v>730</v>
      </c>
      <c r="C22" s="40" t="s">
        <v>718</v>
      </c>
      <c r="D22" s="41">
        <v>100073857</v>
      </c>
      <c r="E22" s="41">
        <v>513927285</v>
      </c>
      <c r="F22" s="40" t="s">
        <v>238</v>
      </c>
      <c r="G22" s="40" t="s">
        <v>731</v>
      </c>
      <c r="H22" s="40" t="s">
        <v>164</v>
      </c>
      <c r="I22" s="43">
        <v>2.7</v>
      </c>
      <c r="J22" s="40" t="s">
        <v>161</v>
      </c>
      <c r="K22" s="40" t="s">
        <v>85</v>
      </c>
      <c r="L22" s="42">
        <v>0.0671</v>
      </c>
      <c r="M22" s="42">
        <v>-0.0163</v>
      </c>
      <c r="N22" s="43">
        <v>33481.69</v>
      </c>
      <c r="O22" s="43">
        <v>150.72</v>
      </c>
      <c r="P22" s="43">
        <v>50.46</v>
      </c>
      <c r="Q22" s="42">
        <v>0.0249</v>
      </c>
      <c r="R22" s="42">
        <v>0.0002</v>
      </c>
      <c r="S22" s="40" t="s">
        <v>6</v>
      </c>
    </row>
    <row r="23" spans="2:19" ht="15">
      <c r="B23" s="40" t="s">
        <v>732</v>
      </c>
      <c r="C23" s="40" t="s">
        <v>718</v>
      </c>
      <c r="D23" s="41">
        <v>100073022</v>
      </c>
      <c r="E23" s="41">
        <v>513927285</v>
      </c>
      <c r="F23" s="40" t="s">
        <v>238</v>
      </c>
      <c r="G23" s="40" t="s">
        <v>733</v>
      </c>
      <c r="H23" s="40" t="s">
        <v>164</v>
      </c>
      <c r="I23" s="43">
        <v>2.7</v>
      </c>
      <c r="J23" s="40" t="s">
        <v>161</v>
      </c>
      <c r="K23" s="40" t="s">
        <v>85</v>
      </c>
      <c r="L23" s="42">
        <v>0.0671</v>
      </c>
      <c r="M23" s="42">
        <v>-0.0163</v>
      </c>
      <c r="N23" s="43">
        <v>50777.65</v>
      </c>
      <c r="O23" s="43">
        <v>159.4</v>
      </c>
      <c r="P23" s="43">
        <v>80.94</v>
      </c>
      <c r="Q23" s="42">
        <v>0.04</v>
      </c>
      <c r="R23" s="42">
        <v>0.0003</v>
      </c>
      <c r="S23" s="40" t="s">
        <v>6</v>
      </c>
    </row>
    <row r="24" spans="2:19" ht="15">
      <c r="B24" s="40" t="s">
        <v>734</v>
      </c>
      <c r="C24" s="40" t="s">
        <v>718</v>
      </c>
      <c r="D24" s="41">
        <v>100073105</v>
      </c>
      <c r="E24" s="41">
        <v>513927285</v>
      </c>
      <c r="F24" s="40" t="s">
        <v>238</v>
      </c>
      <c r="G24" s="40" t="s">
        <v>735</v>
      </c>
      <c r="H24" s="40" t="s">
        <v>164</v>
      </c>
      <c r="I24" s="43">
        <v>2.7</v>
      </c>
      <c r="J24" s="40" t="s">
        <v>161</v>
      </c>
      <c r="K24" s="40" t="s">
        <v>85</v>
      </c>
      <c r="L24" s="42">
        <v>0.0671</v>
      </c>
      <c r="M24" s="42">
        <v>-0.0163</v>
      </c>
      <c r="N24" s="43">
        <v>59257.1</v>
      </c>
      <c r="O24" s="43">
        <v>159.4</v>
      </c>
      <c r="P24" s="43">
        <v>94.46</v>
      </c>
      <c r="Q24" s="42">
        <v>0.0467</v>
      </c>
      <c r="R24" s="42">
        <v>0.0003</v>
      </c>
      <c r="S24" s="40" t="s">
        <v>6</v>
      </c>
    </row>
    <row r="25" spans="2:19" ht="15">
      <c r="B25" s="40" t="s">
        <v>736</v>
      </c>
      <c r="C25" s="40" t="s">
        <v>718</v>
      </c>
      <c r="D25" s="41">
        <v>100072867</v>
      </c>
      <c r="E25" s="41">
        <v>513927285</v>
      </c>
      <c r="F25" s="40" t="s">
        <v>238</v>
      </c>
      <c r="G25" s="40" t="s">
        <v>737</v>
      </c>
      <c r="H25" s="40" t="s">
        <v>164</v>
      </c>
      <c r="I25" s="43">
        <v>2.7</v>
      </c>
      <c r="J25" s="40" t="s">
        <v>161</v>
      </c>
      <c r="K25" s="40" t="s">
        <v>85</v>
      </c>
      <c r="L25" s="42">
        <v>0.0671</v>
      </c>
      <c r="M25" s="42">
        <v>-0.0163</v>
      </c>
      <c r="N25" s="43">
        <v>3938.54</v>
      </c>
      <c r="O25" s="43">
        <v>159.55</v>
      </c>
      <c r="P25" s="43">
        <v>6.28</v>
      </c>
      <c r="Q25" s="42">
        <v>0.0031</v>
      </c>
      <c r="R25" s="42">
        <v>0</v>
      </c>
      <c r="S25" s="40" t="s">
        <v>6</v>
      </c>
    </row>
    <row r="26" spans="2:19" ht="15">
      <c r="B26" s="40" t="s">
        <v>738</v>
      </c>
      <c r="C26" s="40" t="s">
        <v>718</v>
      </c>
      <c r="D26" s="41">
        <v>100072941</v>
      </c>
      <c r="E26" s="41">
        <v>513927285</v>
      </c>
      <c r="F26" s="40" t="s">
        <v>238</v>
      </c>
      <c r="G26" s="40" t="s">
        <v>739</v>
      </c>
      <c r="H26" s="40" t="s">
        <v>164</v>
      </c>
      <c r="I26" s="43">
        <v>2.7</v>
      </c>
      <c r="J26" s="40" t="s">
        <v>161</v>
      </c>
      <c r="K26" s="40" t="s">
        <v>85</v>
      </c>
      <c r="L26" s="42">
        <v>0.0671</v>
      </c>
      <c r="M26" s="42">
        <v>-0.0163</v>
      </c>
      <c r="N26" s="43">
        <v>102345.73</v>
      </c>
      <c r="O26" s="43">
        <v>160.3</v>
      </c>
      <c r="P26" s="43">
        <v>164.06</v>
      </c>
      <c r="Q26" s="42">
        <v>0.0811</v>
      </c>
      <c r="R26" s="42">
        <v>0.0005</v>
      </c>
      <c r="S26" s="40" t="s">
        <v>6</v>
      </c>
    </row>
    <row r="27" spans="2:19" ht="15">
      <c r="B27" s="40" t="s">
        <v>740</v>
      </c>
      <c r="C27" s="40" t="s">
        <v>718</v>
      </c>
      <c r="D27" s="41">
        <v>100072784</v>
      </c>
      <c r="E27" s="41">
        <v>512475203</v>
      </c>
      <c r="F27" s="40" t="s">
        <v>238</v>
      </c>
      <c r="G27" s="40" t="s">
        <v>741</v>
      </c>
      <c r="H27" s="40" t="s">
        <v>164</v>
      </c>
      <c r="I27" s="43">
        <v>2.7</v>
      </c>
      <c r="J27" s="40" t="s">
        <v>161</v>
      </c>
      <c r="K27" s="40" t="s">
        <v>85</v>
      </c>
      <c r="L27" s="42">
        <v>0.0671</v>
      </c>
      <c r="M27" s="42">
        <v>-0.0163</v>
      </c>
      <c r="N27" s="43">
        <v>71168.92</v>
      </c>
      <c r="O27" s="43">
        <v>149.95</v>
      </c>
      <c r="P27" s="43">
        <v>106.72</v>
      </c>
      <c r="Q27" s="42">
        <v>0.0527</v>
      </c>
      <c r="R27" s="42">
        <v>0.0003</v>
      </c>
      <c r="S27" s="40" t="s">
        <v>6</v>
      </c>
    </row>
    <row r="28" spans="2:19" ht="15">
      <c r="B28" s="40" t="s">
        <v>740</v>
      </c>
      <c r="C28" s="40" t="s">
        <v>718</v>
      </c>
      <c r="D28" s="41">
        <v>100072602</v>
      </c>
      <c r="E28" s="41">
        <v>512475203</v>
      </c>
      <c r="F28" s="40" t="s">
        <v>238</v>
      </c>
      <c r="G28" s="40" t="s">
        <v>742</v>
      </c>
      <c r="H28" s="40" t="s">
        <v>164</v>
      </c>
      <c r="I28" s="43">
        <v>2.7</v>
      </c>
      <c r="J28" s="40" t="s">
        <v>161</v>
      </c>
      <c r="K28" s="40" t="s">
        <v>85</v>
      </c>
      <c r="L28" s="42">
        <v>0.0671</v>
      </c>
      <c r="M28" s="42">
        <v>-0.0163</v>
      </c>
      <c r="N28" s="43">
        <v>91460.34</v>
      </c>
      <c r="O28" s="43">
        <v>154.44</v>
      </c>
      <c r="P28" s="43">
        <v>141.25</v>
      </c>
      <c r="Q28" s="42">
        <v>0.0698</v>
      </c>
      <c r="R28" s="42">
        <v>0.0004</v>
      </c>
      <c r="S28" s="40" t="s">
        <v>6</v>
      </c>
    </row>
    <row r="29" spans="2:19" ht="15">
      <c r="B29" s="40" t="s">
        <v>740</v>
      </c>
      <c r="C29" s="40" t="s">
        <v>718</v>
      </c>
      <c r="D29" s="41">
        <v>100072453</v>
      </c>
      <c r="E29" s="41">
        <v>512475203</v>
      </c>
      <c r="F29" s="40" t="s">
        <v>238</v>
      </c>
      <c r="G29" s="40" t="s">
        <v>743</v>
      </c>
      <c r="H29" s="40" t="s">
        <v>164</v>
      </c>
      <c r="I29" s="43">
        <v>2.7</v>
      </c>
      <c r="J29" s="40" t="s">
        <v>161</v>
      </c>
      <c r="K29" s="40" t="s">
        <v>85</v>
      </c>
      <c r="L29" s="42">
        <v>0.0671</v>
      </c>
      <c r="M29" s="42">
        <v>-0.0163</v>
      </c>
      <c r="N29" s="43">
        <v>185726.59</v>
      </c>
      <c r="O29" s="43">
        <v>156.71</v>
      </c>
      <c r="P29" s="43">
        <v>291.05</v>
      </c>
      <c r="Q29" s="42">
        <v>0.1438</v>
      </c>
      <c r="R29" s="42">
        <v>0.0009</v>
      </c>
      <c r="S29" s="40" t="s">
        <v>6</v>
      </c>
    </row>
    <row r="30" spans="2:19" ht="15">
      <c r="B30" s="40" t="s">
        <v>740</v>
      </c>
      <c r="C30" s="40" t="s">
        <v>718</v>
      </c>
      <c r="D30" s="41">
        <v>100072529</v>
      </c>
      <c r="E30" s="41">
        <v>512475203</v>
      </c>
      <c r="F30" s="40" t="s">
        <v>238</v>
      </c>
      <c r="G30" s="40" t="s">
        <v>744</v>
      </c>
      <c r="H30" s="40" t="s">
        <v>164</v>
      </c>
      <c r="I30" s="43">
        <v>2.7</v>
      </c>
      <c r="J30" s="40" t="s">
        <v>161</v>
      </c>
      <c r="K30" s="40" t="s">
        <v>85</v>
      </c>
      <c r="L30" s="42">
        <v>0.0661</v>
      </c>
      <c r="M30" s="42">
        <v>-0.0163</v>
      </c>
      <c r="N30" s="43">
        <v>123356.56</v>
      </c>
      <c r="O30" s="43">
        <v>157.17</v>
      </c>
      <c r="P30" s="43">
        <v>193.88</v>
      </c>
      <c r="Q30" s="42">
        <v>0.0958</v>
      </c>
      <c r="R30" s="42">
        <v>0.0006</v>
      </c>
      <c r="S30" s="40" t="s">
        <v>6</v>
      </c>
    </row>
    <row r="31" spans="2:19" ht="15">
      <c r="B31" s="40" t="s">
        <v>740</v>
      </c>
      <c r="C31" s="40" t="s">
        <v>718</v>
      </c>
      <c r="D31" s="41">
        <v>100072370</v>
      </c>
      <c r="E31" s="41">
        <v>512475203</v>
      </c>
      <c r="F31" s="40" t="s">
        <v>238</v>
      </c>
      <c r="G31" s="40" t="s">
        <v>745</v>
      </c>
      <c r="H31" s="40" t="s">
        <v>164</v>
      </c>
      <c r="I31" s="43">
        <v>2.7</v>
      </c>
      <c r="J31" s="40" t="s">
        <v>161</v>
      </c>
      <c r="K31" s="40" t="s">
        <v>85</v>
      </c>
      <c r="L31" s="42">
        <v>0.0671</v>
      </c>
      <c r="M31" s="42">
        <v>-0.0163</v>
      </c>
      <c r="N31" s="43">
        <v>14330.31</v>
      </c>
      <c r="O31" s="43">
        <v>158.26</v>
      </c>
      <c r="P31" s="43">
        <v>22.68</v>
      </c>
      <c r="Q31" s="42">
        <v>0.0112</v>
      </c>
      <c r="R31" s="42">
        <v>0.0001</v>
      </c>
      <c r="S31" s="40" t="s">
        <v>6</v>
      </c>
    </row>
    <row r="32" spans="2:19" ht="15">
      <c r="B32" s="40" t="s">
        <v>740</v>
      </c>
      <c r="C32" s="40" t="s">
        <v>718</v>
      </c>
      <c r="D32" s="41">
        <v>100072115</v>
      </c>
      <c r="E32" s="41">
        <v>512475203</v>
      </c>
      <c r="F32" s="40" t="s">
        <v>238</v>
      </c>
      <c r="G32" s="40" t="s">
        <v>746</v>
      </c>
      <c r="H32" s="40" t="s">
        <v>164</v>
      </c>
      <c r="I32" s="43">
        <v>2.7</v>
      </c>
      <c r="J32" s="40" t="s">
        <v>161</v>
      </c>
      <c r="K32" s="40" t="s">
        <v>85</v>
      </c>
      <c r="L32" s="42">
        <v>0.0671</v>
      </c>
      <c r="M32" s="42">
        <v>-0.0163</v>
      </c>
      <c r="N32" s="43">
        <v>60075.13</v>
      </c>
      <c r="O32" s="43">
        <v>159.4</v>
      </c>
      <c r="P32" s="43">
        <v>95.76</v>
      </c>
      <c r="Q32" s="42">
        <v>0.0473</v>
      </c>
      <c r="R32" s="42">
        <v>0.0003</v>
      </c>
      <c r="S32" s="40" t="s">
        <v>6</v>
      </c>
    </row>
    <row r="33" spans="2:19" ht="15">
      <c r="B33" s="40" t="s">
        <v>740</v>
      </c>
      <c r="C33" s="40" t="s">
        <v>718</v>
      </c>
      <c r="D33" s="41">
        <v>100072297</v>
      </c>
      <c r="E33" s="41">
        <v>512475203</v>
      </c>
      <c r="F33" s="40" t="s">
        <v>238</v>
      </c>
      <c r="G33" s="40" t="s">
        <v>747</v>
      </c>
      <c r="H33" s="40" t="s">
        <v>164</v>
      </c>
      <c r="I33" s="43">
        <v>2.7</v>
      </c>
      <c r="J33" s="40" t="s">
        <v>161</v>
      </c>
      <c r="K33" s="40" t="s">
        <v>85</v>
      </c>
      <c r="L33" s="42">
        <v>0.0671</v>
      </c>
      <c r="M33" s="42">
        <v>-0.0163</v>
      </c>
      <c r="N33" s="43">
        <v>56424.45</v>
      </c>
      <c r="O33" s="43">
        <v>160.65</v>
      </c>
      <c r="P33" s="43">
        <v>90.65</v>
      </c>
      <c r="Q33" s="42">
        <v>0.0448</v>
      </c>
      <c r="R33" s="42">
        <v>0.0003</v>
      </c>
      <c r="S33" s="40" t="s">
        <v>6</v>
      </c>
    </row>
    <row r="34" spans="2:19" ht="15">
      <c r="B34" s="40" t="s">
        <v>748</v>
      </c>
      <c r="C34" s="40" t="s">
        <v>718</v>
      </c>
      <c r="D34" s="41">
        <v>100072032</v>
      </c>
      <c r="E34" s="41">
        <v>512475203</v>
      </c>
      <c r="F34" s="40" t="s">
        <v>238</v>
      </c>
      <c r="G34" s="40" t="s">
        <v>749</v>
      </c>
      <c r="H34" s="40" t="s">
        <v>164</v>
      </c>
      <c r="I34" s="43">
        <v>2.7</v>
      </c>
      <c r="J34" s="40" t="s">
        <v>161</v>
      </c>
      <c r="K34" s="40" t="s">
        <v>85</v>
      </c>
      <c r="L34" s="42">
        <v>0.0671</v>
      </c>
      <c r="M34" s="42">
        <v>-0.0163</v>
      </c>
      <c r="N34" s="43">
        <v>44309.3</v>
      </c>
      <c r="O34" s="43">
        <v>161.06</v>
      </c>
      <c r="P34" s="43">
        <v>71.36</v>
      </c>
      <c r="Q34" s="42">
        <v>0.0353</v>
      </c>
      <c r="R34" s="42">
        <v>0.0002</v>
      </c>
      <c r="S34" s="40" t="s">
        <v>6</v>
      </c>
    </row>
    <row r="35" spans="2:19" ht="15">
      <c r="B35" s="1" t="s">
        <v>750</v>
      </c>
      <c r="C35" s="1" t="s">
        <v>6</v>
      </c>
      <c r="D35" s="1" t="s">
        <v>6</v>
      </c>
      <c r="E35" s="1" t="s">
        <v>6</v>
      </c>
      <c r="F35" s="1" t="s">
        <v>6</v>
      </c>
      <c r="G35" s="1" t="s">
        <v>6</v>
      </c>
      <c r="H35" s="1" t="s">
        <v>6</v>
      </c>
      <c r="I35" s="39">
        <v>0</v>
      </c>
      <c r="J35" s="1" t="s">
        <v>6</v>
      </c>
      <c r="K35" s="1" t="s">
        <v>6</v>
      </c>
      <c r="L35" s="38">
        <v>0</v>
      </c>
      <c r="M35" s="38">
        <v>0</v>
      </c>
      <c r="N35" s="1" t="s">
        <v>6</v>
      </c>
      <c r="O35" s="1" t="s">
        <v>6</v>
      </c>
      <c r="P35" s="39">
        <v>0</v>
      </c>
      <c r="Q35" s="38">
        <v>0</v>
      </c>
      <c r="R35" s="38">
        <v>0</v>
      </c>
      <c r="S35" s="1" t="s">
        <v>6</v>
      </c>
    </row>
    <row r="36" spans="2:19" ht="15">
      <c r="B36" s="1" t="s">
        <v>751</v>
      </c>
      <c r="C36" s="1" t="s">
        <v>6</v>
      </c>
      <c r="D36" s="1" t="s">
        <v>6</v>
      </c>
      <c r="E36" s="1" t="s">
        <v>6</v>
      </c>
      <c r="F36" s="1" t="s">
        <v>6</v>
      </c>
      <c r="G36" s="1" t="s">
        <v>6</v>
      </c>
      <c r="H36" s="1" t="s">
        <v>6</v>
      </c>
      <c r="I36" s="39">
        <v>0</v>
      </c>
      <c r="J36" s="1" t="s">
        <v>6</v>
      </c>
      <c r="K36" s="1" t="s">
        <v>6</v>
      </c>
      <c r="L36" s="38">
        <v>0</v>
      </c>
      <c r="M36" s="38">
        <v>0</v>
      </c>
      <c r="N36" s="1" t="s">
        <v>6</v>
      </c>
      <c r="O36" s="1" t="s">
        <v>6</v>
      </c>
      <c r="P36" s="39">
        <v>0</v>
      </c>
      <c r="Q36" s="38">
        <v>0</v>
      </c>
      <c r="R36" s="38">
        <v>0</v>
      </c>
      <c r="S36" s="1" t="s">
        <v>6</v>
      </c>
    </row>
    <row r="37" spans="2:19" ht="15">
      <c r="B37" s="1" t="s">
        <v>752</v>
      </c>
      <c r="C37" s="1" t="s">
        <v>6</v>
      </c>
      <c r="D37" s="1" t="s">
        <v>6</v>
      </c>
      <c r="E37" s="1" t="s">
        <v>6</v>
      </c>
      <c r="F37" s="1" t="s">
        <v>6</v>
      </c>
      <c r="G37" s="1" t="s">
        <v>6</v>
      </c>
      <c r="H37" s="1" t="s">
        <v>6</v>
      </c>
      <c r="I37" s="1" t="s">
        <v>6</v>
      </c>
      <c r="J37" s="1" t="s">
        <v>6</v>
      </c>
      <c r="K37" s="1" t="s">
        <v>6</v>
      </c>
      <c r="L37" s="1" t="s">
        <v>6</v>
      </c>
      <c r="M37" s="1" t="s">
        <v>6</v>
      </c>
      <c r="N37" s="1" t="s">
        <v>6</v>
      </c>
      <c r="O37" s="1" t="s">
        <v>6</v>
      </c>
      <c r="P37" s="1" t="s">
        <v>6</v>
      </c>
      <c r="Q37" s="1" t="s">
        <v>6</v>
      </c>
      <c r="R37" s="1" t="s">
        <v>6</v>
      </c>
      <c r="S37" s="1" t="s">
        <v>6</v>
      </c>
    </row>
    <row r="38" spans="2:19" ht="15">
      <c r="B38" s="1" t="s">
        <v>753</v>
      </c>
      <c r="C38" s="1" t="s">
        <v>6</v>
      </c>
      <c r="D38" s="1" t="s">
        <v>6</v>
      </c>
      <c r="E38" s="1" t="s">
        <v>6</v>
      </c>
      <c r="F38" s="1" t="s">
        <v>6</v>
      </c>
      <c r="G38" s="1" t="s">
        <v>6</v>
      </c>
      <c r="H38" s="1" t="s">
        <v>6</v>
      </c>
      <c r="I38" s="1" t="s">
        <v>6</v>
      </c>
      <c r="J38" s="1" t="s">
        <v>6</v>
      </c>
      <c r="K38" s="1" t="s">
        <v>6</v>
      </c>
      <c r="L38" s="1" t="s">
        <v>6</v>
      </c>
      <c r="M38" s="1" t="s">
        <v>6</v>
      </c>
      <c r="N38" s="1" t="s">
        <v>6</v>
      </c>
      <c r="O38" s="1" t="s">
        <v>6</v>
      </c>
      <c r="P38" s="1" t="s">
        <v>6</v>
      </c>
      <c r="Q38" s="1" t="s">
        <v>6</v>
      </c>
      <c r="R38" s="1" t="s">
        <v>6</v>
      </c>
      <c r="S38" s="1" t="s">
        <v>6</v>
      </c>
    </row>
    <row r="39" spans="2:19" ht="15">
      <c r="B39" s="1" t="s">
        <v>754</v>
      </c>
      <c r="C39" s="1" t="s">
        <v>6</v>
      </c>
      <c r="D39" s="1" t="s">
        <v>6</v>
      </c>
      <c r="E39" s="1" t="s">
        <v>6</v>
      </c>
      <c r="F39" s="1" t="s">
        <v>6</v>
      </c>
      <c r="G39" s="1" t="s">
        <v>6</v>
      </c>
      <c r="H39" s="1" t="s">
        <v>6</v>
      </c>
      <c r="I39" s="39">
        <v>0</v>
      </c>
      <c r="J39" s="1" t="s">
        <v>6</v>
      </c>
      <c r="K39" s="1" t="s">
        <v>6</v>
      </c>
      <c r="L39" s="38">
        <v>0</v>
      </c>
      <c r="M39" s="38">
        <v>0</v>
      </c>
      <c r="N39" s="1" t="s">
        <v>6</v>
      </c>
      <c r="O39" s="1" t="s">
        <v>6</v>
      </c>
      <c r="P39" s="39">
        <v>0</v>
      </c>
      <c r="Q39" s="38">
        <v>0</v>
      </c>
      <c r="R39" s="38">
        <v>0</v>
      </c>
      <c r="S39" s="1" t="s">
        <v>6</v>
      </c>
    </row>
    <row r="40" spans="2:19" ht="15">
      <c r="B40" s="1" t="s">
        <v>755</v>
      </c>
      <c r="C40" s="1" t="s">
        <v>6</v>
      </c>
      <c r="D40" s="1" t="s">
        <v>6</v>
      </c>
      <c r="E40" s="1" t="s">
        <v>6</v>
      </c>
      <c r="F40" s="1" t="s">
        <v>6</v>
      </c>
      <c r="G40" s="1" t="s">
        <v>6</v>
      </c>
      <c r="H40" s="1" t="s">
        <v>6</v>
      </c>
      <c r="I40" s="39">
        <v>0</v>
      </c>
      <c r="J40" s="1" t="s">
        <v>6</v>
      </c>
      <c r="K40" s="1" t="s">
        <v>6</v>
      </c>
      <c r="L40" s="38">
        <v>0</v>
      </c>
      <c r="M40" s="38">
        <v>0</v>
      </c>
      <c r="N40" s="1" t="s">
        <v>6</v>
      </c>
      <c r="O40" s="1" t="s">
        <v>6</v>
      </c>
      <c r="P40" s="39">
        <v>0</v>
      </c>
      <c r="Q40" s="38">
        <v>0</v>
      </c>
      <c r="R40" s="38">
        <v>0</v>
      </c>
      <c r="S40" s="1" t="s">
        <v>6</v>
      </c>
    </row>
    <row r="41" spans="2:19" ht="15">
      <c r="B41" s="1" t="s">
        <v>756</v>
      </c>
      <c r="C41" s="1" t="s">
        <v>6</v>
      </c>
      <c r="D41" s="1" t="s">
        <v>6</v>
      </c>
      <c r="E41" s="1" t="s">
        <v>6</v>
      </c>
      <c r="F41" s="1" t="s">
        <v>6</v>
      </c>
      <c r="G41" s="1" t="s">
        <v>6</v>
      </c>
      <c r="H41" s="1" t="s">
        <v>6</v>
      </c>
      <c r="I41" s="39">
        <v>0</v>
      </c>
      <c r="J41" s="1" t="s">
        <v>6</v>
      </c>
      <c r="K41" s="1" t="s">
        <v>6</v>
      </c>
      <c r="L41" s="38">
        <v>0</v>
      </c>
      <c r="M41" s="38">
        <v>0</v>
      </c>
      <c r="N41" s="1" t="s">
        <v>6</v>
      </c>
      <c r="O41" s="1" t="s">
        <v>6</v>
      </c>
      <c r="P41" s="39">
        <v>0</v>
      </c>
      <c r="Q41" s="38">
        <v>0</v>
      </c>
      <c r="R41" s="38">
        <v>0</v>
      </c>
      <c r="S41" s="1" t="s">
        <v>6</v>
      </c>
    </row>
    <row r="42" spans="2:19" ht="15">
      <c r="B42" s="1" t="s">
        <v>714</v>
      </c>
      <c r="C42" s="1" t="s">
        <v>6</v>
      </c>
      <c r="D42" s="1" t="s">
        <v>6</v>
      </c>
      <c r="E42" s="1" t="s">
        <v>6</v>
      </c>
      <c r="F42" s="1" t="s">
        <v>6</v>
      </c>
      <c r="G42" s="1" t="s">
        <v>6</v>
      </c>
      <c r="H42" s="1" t="s">
        <v>6</v>
      </c>
      <c r="I42" s="39">
        <v>0</v>
      </c>
      <c r="J42" s="1" t="s">
        <v>6</v>
      </c>
      <c r="K42" s="1" t="s">
        <v>6</v>
      </c>
      <c r="L42" s="38">
        <v>0</v>
      </c>
      <c r="M42" s="38">
        <v>0</v>
      </c>
      <c r="N42" s="1" t="s">
        <v>6</v>
      </c>
      <c r="O42" s="1" t="s">
        <v>6</v>
      </c>
      <c r="P42" s="39">
        <v>0</v>
      </c>
      <c r="Q42" s="38">
        <v>0</v>
      </c>
      <c r="R42" s="38">
        <v>0</v>
      </c>
      <c r="S42" s="1" t="s">
        <v>6</v>
      </c>
    </row>
    <row r="43" spans="2:19" ht="15">
      <c r="B43" s="1" t="s">
        <v>715</v>
      </c>
      <c r="C43" s="1" t="s">
        <v>6</v>
      </c>
      <c r="D43" s="1" t="s">
        <v>6</v>
      </c>
      <c r="E43" s="1" t="s">
        <v>6</v>
      </c>
      <c r="F43" s="1" t="s">
        <v>6</v>
      </c>
      <c r="G43" s="1" t="s">
        <v>6</v>
      </c>
      <c r="H43" s="1" t="s">
        <v>6</v>
      </c>
      <c r="I43" s="39">
        <v>0</v>
      </c>
      <c r="J43" s="1" t="s">
        <v>6</v>
      </c>
      <c r="K43" s="1" t="s">
        <v>6</v>
      </c>
      <c r="L43" s="38">
        <v>0</v>
      </c>
      <c r="M43" s="38">
        <v>0</v>
      </c>
      <c r="N43" s="1" t="s">
        <v>6</v>
      </c>
      <c r="O43" s="1" t="s">
        <v>6</v>
      </c>
      <c r="P43" s="39">
        <v>0</v>
      </c>
      <c r="Q43" s="38">
        <v>0</v>
      </c>
      <c r="R43" s="38">
        <v>0</v>
      </c>
      <c r="S43" s="1" t="s">
        <v>6</v>
      </c>
    </row>
    <row r="44" spans="2:19" ht="15">
      <c r="B44" s="1" t="s">
        <v>716</v>
      </c>
      <c r="C44" s="1" t="s">
        <v>6</v>
      </c>
      <c r="D44" s="1" t="s">
        <v>6</v>
      </c>
      <c r="E44" s="1" t="s">
        <v>6</v>
      </c>
      <c r="F44" s="1" t="s">
        <v>6</v>
      </c>
      <c r="G44" s="1" t="s">
        <v>6</v>
      </c>
      <c r="H44" s="1" t="s">
        <v>6</v>
      </c>
      <c r="I44" s="39">
        <v>0</v>
      </c>
      <c r="J44" s="1" t="s">
        <v>6</v>
      </c>
      <c r="K44" s="1" t="s">
        <v>6</v>
      </c>
      <c r="L44" s="38">
        <v>0</v>
      </c>
      <c r="M44" s="38">
        <v>0</v>
      </c>
      <c r="N44" s="1" t="s">
        <v>6</v>
      </c>
      <c r="O44" s="1" t="s">
        <v>6</v>
      </c>
      <c r="P44" s="39">
        <v>0</v>
      </c>
      <c r="Q44" s="38">
        <v>0</v>
      </c>
      <c r="R44" s="38">
        <v>0</v>
      </c>
      <c r="S44" s="1" t="s">
        <v>6</v>
      </c>
    </row>
    <row r="45" spans="2:19" ht="15">
      <c r="B45" s="1" t="s">
        <v>755</v>
      </c>
      <c r="C45" s="1" t="s">
        <v>6</v>
      </c>
      <c r="D45" s="1" t="s">
        <v>6</v>
      </c>
      <c r="E45" s="1" t="s">
        <v>6</v>
      </c>
      <c r="F45" s="1" t="s">
        <v>6</v>
      </c>
      <c r="G45" s="1" t="s">
        <v>6</v>
      </c>
      <c r="H45" s="1" t="s">
        <v>6</v>
      </c>
      <c r="I45" s="39">
        <v>0</v>
      </c>
      <c r="J45" s="1" t="s">
        <v>6</v>
      </c>
      <c r="K45" s="1" t="s">
        <v>6</v>
      </c>
      <c r="L45" s="38">
        <v>0</v>
      </c>
      <c r="M45" s="38">
        <v>0</v>
      </c>
      <c r="N45" s="1" t="s">
        <v>6</v>
      </c>
      <c r="O45" s="1" t="s">
        <v>6</v>
      </c>
      <c r="P45" s="39">
        <v>0</v>
      </c>
      <c r="Q45" s="38">
        <v>0</v>
      </c>
      <c r="R45" s="38">
        <v>0</v>
      </c>
      <c r="S45" s="1" t="s">
        <v>6</v>
      </c>
    </row>
    <row r="46" ht="15">
      <c r="B46" s="36" t="s">
        <v>102</v>
      </c>
    </row>
    <row r="47" ht="15">
      <c r="B47" s="36" t="s">
        <v>143</v>
      </c>
    </row>
    <row r="48" spans="2:19" ht="15">
      <c r="B48" s="71" t="s">
        <v>58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</sheetData>
  <mergeCells count="1">
    <mergeCell ref="B48:S48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P20"/>
  <sheetViews>
    <sheetView rightToLeft="1" workbookViewId="0" topLeftCell="A1"/>
  </sheetViews>
  <sheetFormatPr defaultColWidth="9.140625" defaultRowHeight="15"/>
  <cols>
    <col min="1" max="1" width="3.00390625" style="0" customWidth="1"/>
    <col min="2" max="2" width="34.00390625" style="0" customWidth="1"/>
    <col min="3" max="3" width="11.00390625" style="0" customWidth="1"/>
    <col min="4" max="4" width="12.00390625" style="0" customWidth="1"/>
    <col min="5" max="5" width="7.00390625" style="0" customWidth="1"/>
    <col min="6" max="6" width="9.00390625" style="0" customWidth="1"/>
    <col min="7" max="7" width="6.00390625" style="0" customWidth="1"/>
    <col min="8" max="8" width="10.00390625" style="0" customWidth="1"/>
    <col min="9" max="9" width="19.00390625" style="0" customWidth="1"/>
    <col min="10" max="10" width="15.00390625" style="0" customWidth="1"/>
    <col min="11" max="11" width="10.00390625" style="0" customWidth="1"/>
    <col min="12" max="12" width="8.00390625" style="0" customWidth="1"/>
    <col min="13" max="13" width="11.00390625" style="0" customWidth="1"/>
    <col min="14" max="14" width="24.00390625" style="0" customWidth="1"/>
    <col min="15" max="15" width="23.00390625" style="0" customWidth="1"/>
    <col min="16" max="16" width="2.00390625" style="0" customWidth="1"/>
  </cols>
  <sheetData>
    <row r="1" spans="2:3" ht="15">
      <c r="B1" s="37" t="s">
        <v>0</v>
      </c>
      <c r="C1" s="37" t="s">
        <v>1</v>
      </c>
    </row>
    <row r="2" spans="2:3" ht="15">
      <c r="B2" s="37" t="s">
        <v>2</v>
      </c>
      <c r="C2" s="37" t="s">
        <v>3</v>
      </c>
    </row>
    <row r="3" spans="2:3" ht="15">
      <c r="B3" s="37" t="s">
        <v>4</v>
      </c>
      <c r="C3" s="37" t="s">
        <v>5</v>
      </c>
    </row>
    <row r="4" spans="2:3" ht="15">
      <c r="B4" s="37" t="s">
        <v>6</v>
      </c>
      <c r="C4" s="37" t="s">
        <v>6</v>
      </c>
    </row>
    <row r="5" spans="2:3" ht="15">
      <c r="B5" s="37" t="s">
        <v>6</v>
      </c>
      <c r="C5" s="37" t="s">
        <v>6</v>
      </c>
    </row>
    <row r="6" spans="2:16" ht="15">
      <c r="B6" s="3" t="s">
        <v>757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</row>
    <row r="7" spans="2:16" ht="15"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107</v>
      </c>
      <c r="H7" s="1" t="s">
        <v>65</v>
      </c>
      <c r="I7" s="1" t="s">
        <v>758</v>
      </c>
      <c r="J7" s="1" t="s">
        <v>67</v>
      </c>
      <c r="K7" s="1" t="s">
        <v>108</v>
      </c>
      <c r="L7" s="1" t="s">
        <v>109</v>
      </c>
      <c r="M7" s="1" t="s">
        <v>8</v>
      </c>
      <c r="N7" s="1" t="s">
        <v>69</v>
      </c>
      <c r="O7" s="1" t="s">
        <v>112</v>
      </c>
      <c r="P7" s="1" t="s">
        <v>6</v>
      </c>
    </row>
    <row r="8" spans="2:16" ht="15">
      <c r="B8" s="1" t="s">
        <v>6</v>
      </c>
      <c r="C8" s="1" t="s">
        <v>6</v>
      </c>
      <c r="D8" s="1" t="s">
        <v>6</v>
      </c>
      <c r="E8" s="1" t="s">
        <v>6</v>
      </c>
      <c r="F8" s="1" t="s">
        <v>6</v>
      </c>
      <c r="G8" s="1" t="s">
        <v>113</v>
      </c>
      <c r="H8" s="1" t="s">
        <v>6</v>
      </c>
      <c r="I8" s="1" t="s">
        <v>11</v>
      </c>
      <c r="J8" s="1" t="s">
        <v>11</v>
      </c>
      <c r="K8" s="1" t="s">
        <v>114</v>
      </c>
      <c r="L8" s="1" t="s">
        <v>115</v>
      </c>
      <c r="M8" s="1" t="s">
        <v>10</v>
      </c>
      <c r="N8" s="1" t="s">
        <v>11</v>
      </c>
      <c r="O8" s="1" t="s">
        <v>11</v>
      </c>
      <c r="P8" s="1" t="s">
        <v>6</v>
      </c>
    </row>
    <row r="9" spans="2:16" ht="15">
      <c r="B9" s="1" t="s">
        <v>6</v>
      </c>
      <c r="C9" s="1" t="s">
        <v>12</v>
      </c>
      <c r="D9" s="1" t="s">
        <v>13</v>
      </c>
      <c r="E9" s="1" t="s">
        <v>71</v>
      </c>
      <c r="F9" s="1" t="s">
        <v>72</v>
      </c>
      <c r="G9" s="1" t="s">
        <v>73</v>
      </c>
      <c r="H9" s="1" t="s">
        <v>74</v>
      </c>
      <c r="I9" s="1" t="s">
        <v>75</v>
      </c>
      <c r="J9" s="1" t="s">
        <v>76</v>
      </c>
      <c r="K9" s="1" t="s">
        <v>77</v>
      </c>
      <c r="L9" s="1" t="s">
        <v>78</v>
      </c>
      <c r="M9" s="1" t="s">
        <v>116</v>
      </c>
      <c r="N9" s="1" t="s">
        <v>117</v>
      </c>
      <c r="O9" s="1" t="s">
        <v>118</v>
      </c>
      <c r="P9" s="1" t="s">
        <v>6</v>
      </c>
    </row>
    <row r="10" spans="2:16" ht="15">
      <c r="B10" s="1" t="s">
        <v>759</v>
      </c>
      <c r="C10" s="1" t="s">
        <v>6</v>
      </c>
      <c r="D10" s="1" t="s">
        <v>6</v>
      </c>
      <c r="E10" s="1" t="s">
        <v>6</v>
      </c>
      <c r="F10" s="1" t="s">
        <v>6</v>
      </c>
      <c r="G10" s="39">
        <v>0</v>
      </c>
      <c r="H10" s="1" t="s">
        <v>6</v>
      </c>
      <c r="I10" s="38">
        <v>0</v>
      </c>
      <c r="J10" s="38">
        <v>0</v>
      </c>
      <c r="K10" s="1" t="s">
        <v>6</v>
      </c>
      <c r="L10" s="1" t="s">
        <v>6</v>
      </c>
      <c r="M10" s="39">
        <v>0</v>
      </c>
      <c r="N10" s="38">
        <v>0</v>
      </c>
      <c r="O10" s="38">
        <v>0</v>
      </c>
      <c r="P10" s="1" t="s">
        <v>6</v>
      </c>
    </row>
    <row r="11" spans="2:16" ht="15">
      <c r="B11" s="1" t="s">
        <v>80</v>
      </c>
      <c r="C11" s="1" t="s">
        <v>6</v>
      </c>
      <c r="D11" s="1" t="s">
        <v>6</v>
      </c>
      <c r="E11" s="1" t="s">
        <v>6</v>
      </c>
      <c r="F11" s="1" t="s">
        <v>6</v>
      </c>
      <c r="G11" s="39">
        <v>0</v>
      </c>
      <c r="H11" s="1" t="s">
        <v>6</v>
      </c>
      <c r="I11" s="38">
        <v>0</v>
      </c>
      <c r="J11" s="38">
        <v>0</v>
      </c>
      <c r="K11" s="1" t="s">
        <v>6</v>
      </c>
      <c r="L11" s="1" t="s">
        <v>6</v>
      </c>
      <c r="M11" s="39">
        <v>0</v>
      </c>
      <c r="N11" s="38">
        <v>0</v>
      </c>
      <c r="O11" s="38">
        <v>0</v>
      </c>
      <c r="P11" s="1" t="s">
        <v>6</v>
      </c>
    </row>
    <row r="12" spans="2:16" ht="15">
      <c r="B12" s="1" t="s">
        <v>760</v>
      </c>
      <c r="C12" s="1" t="s">
        <v>6</v>
      </c>
      <c r="D12" s="1" t="s">
        <v>6</v>
      </c>
      <c r="E12" s="1" t="s">
        <v>6</v>
      </c>
      <c r="F12" s="1" t="s">
        <v>6</v>
      </c>
      <c r="G12" s="39">
        <v>0</v>
      </c>
      <c r="H12" s="1" t="s">
        <v>6</v>
      </c>
      <c r="I12" s="38">
        <v>0</v>
      </c>
      <c r="J12" s="38">
        <v>0</v>
      </c>
      <c r="K12" s="1" t="s">
        <v>6</v>
      </c>
      <c r="L12" s="1" t="s">
        <v>6</v>
      </c>
      <c r="M12" s="39">
        <v>0</v>
      </c>
      <c r="N12" s="38">
        <v>0</v>
      </c>
      <c r="O12" s="38">
        <v>0</v>
      </c>
      <c r="P12" s="1" t="s">
        <v>6</v>
      </c>
    </row>
    <row r="13" spans="2:16" ht="15">
      <c r="B13" s="1" t="s">
        <v>631</v>
      </c>
      <c r="C13" s="1" t="s">
        <v>6</v>
      </c>
      <c r="D13" s="1" t="s">
        <v>6</v>
      </c>
      <c r="E13" s="1" t="s">
        <v>6</v>
      </c>
      <c r="F13" s="1" t="s">
        <v>6</v>
      </c>
      <c r="G13" s="39">
        <v>0</v>
      </c>
      <c r="H13" s="1" t="s">
        <v>6</v>
      </c>
      <c r="I13" s="38">
        <v>0</v>
      </c>
      <c r="J13" s="38">
        <v>0</v>
      </c>
      <c r="K13" s="1" t="s">
        <v>6</v>
      </c>
      <c r="L13" s="1" t="s">
        <v>6</v>
      </c>
      <c r="M13" s="39">
        <v>0</v>
      </c>
      <c r="N13" s="38">
        <v>0</v>
      </c>
      <c r="O13" s="38">
        <v>0</v>
      </c>
      <c r="P13" s="1" t="s">
        <v>6</v>
      </c>
    </row>
    <row r="14" spans="2:16" ht="15">
      <c r="B14" s="1" t="s">
        <v>761</v>
      </c>
      <c r="C14" s="1" t="s">
        <v>6</v>
      </c>
      <c r="D14" s="1" t="s">
        <v>6</v>
      </c>
      <c r="E14" s="1" t="s">
        <v>6</v>
      </c>
      <c r="F14" s="1" t="s">
        <v>6</v>
      </c>
      <c r="G14" s="39">
        <v>0</v>
      </c>
      <c r="H14" s="1" t="s">
        <v>6</v>
      </c>
      <c r="I14" s="38">
        <v>0</v>
      </c>
      <c r="J14" s="38">
        <v>0</v>
      </c>
      <c r="K14" s="1" t="s">
        <v>6</v>
      </c>
      <c r="L14" s="1" t="s">
        <v>6</v>
      </c>
      <c r="M14" s="39">
        <v>0</v>
      </c>
      <c r="N14" s="38">
        <v>0</v>
      </c>
      <c r="O14" s="38">
        <v>0</v>
      </c>
      <c r="P14" s="1" t="s">
        <v>6</v>
      </c>
    </row>
    <row r="15" spans="2:16" ht="15">
      <c r="B15" s="1" t="s">
        <v>762</v>
      </c>
      <c r="C15" s="1" t="s">
        <v>6</v>
      </c>
      <c r="D15" s="1" t="s">
        <v>6</v>
      </c>
      <c r="E15" s="1" t="s">
        <v>6</v>
      </c>
      <c r="F15" s="1" t="s">
        <v>6</v>
      </c>
      <c r="G15" s="39">
        <v>0</v>
      </c>
      <c r="H15" s="1" t="s">
        <v>6</v>
      </c>
      <c r="I15" s="38">
        <v>0</v>
      </c>
      <c r="J15" s="38">
        <v>0</v>
      </c>
      <c r="K15" s="1" t="s">
        <v>6</v>
      </c>
      <c r="L15" s="1" t="s">
        <v>6</v>
      </c>
      <c r="M15" s="39">
        <v>0</v>
      </c>
      <c r="N15" s="38">
        <v>0</v>
      </c>
      <c r="O15" s="38">
        <v>0</v>
      </c>
      <c r="P15" s="1" t="s">
        <v>6</v>
      </c>
    </row>
    <row r="16" spans="2:16" ht="15">
      <c r="B16" s="1" t="s">
        <v>510</v>
      </c>
      <c r="C16" s="1" t="s">
        <v>6</v>
      </c>
      <c r="D16" s="1" t="s">
        <v>6</v>
      </c>
      <c r="E16" s="1" t="s">
        <v>6</v>
      </c>
      <c r="F16" s="1" t="s">
        <v>6</v>
      </c>
      <c r="G16" s="39">
        <v>0</v>
      </c>
      <c r="H16" s="1" t="s">
        <v>6</v>
      </c>
      <c r="I16" s="38">
        <v>0</v>
      </c>
      <c r="J16" s="38">
        <v>0</v>
      </c>
      <c r="K16" s="1" t="s">
        <v>6</v>
      </c>
      <c r="L16" s="1" t="s">
        <v>6</v>
      </c>
      <c r="M16" s="39">
        <v>0</v>
      </c>
      <c r="N16" s="38">
        <v>0</v>
      </c>
      <c r="O16" s="38">
        <v>0</v>
      </c>
      <c r="P16" s="1" t="s">
        <v>6</v>
      </c>
    </row>
    <row r="17" spans="2:16" ht="15">
      <c r="B17" s="1" t="s">
        <v>155</v>
      </c>
      <c r="C17" s="1" t="s">
        <v>6</v>
      </c>
      <c r="D17" s="1" t="s">
        <v>6</v>
      </c>
      <c r="E17" s="1" t="s">
        <v>6</v>
      </c>
      <c r="F17" s="1" t="s">
        <v>6</v>
      </c>
      <c r="G17" s="39">
        <v>0</v>
      </c>
      <c r="H17" s="1" t="s">
        <v>6</v>
      </c>
      <c r="I17" s="38">
        <v>0</v>
      </c>
      <c r="J17" s="38">
        <v>0</v>
      </c>
      <c r="K17" s="1" t="s">
        <v>6</v>
      </c>
      <c r="L17" s="1" t="s">
        <v>6</v>
      </c>
      <c r="M17" s="39">
        <v>0</v>
      </c>
      <c r="N17" s="38">
        <v>0</v>
      </c>
      <c r="O17" s="38">
        <v>0</v>
      </c>
      <c r="P17" s="1" t="s">
        <v>6</v>
      </c>
    </row>
    <row r="18" ht="15">
      <c r="B18" s="36" t="s">
        <v>102</v>
      </c>
    </row>
    <row r="19" ht="15">
      <c r="B19" s="36" t="s">
        <v>143</v>
      </c>
    </row>
    <row r="20" spans="2:16" ht="15">
      <c r="B20" s="72" t="s">
        <v>58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</row>
  </sheetData>
  <mergeCells count="1">
    <mergeCell ref="B20:P20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L19"/>
  <sheetViews>
    <sheetView rightToLeft="1" workbookViewId="0" topLeftCell="A1"/>
  </sheetViews>
  <sheetFormatPr defaultColWidth="9.140625" defaultRowHeight="15"/>
  <cols>
    <col min="1" max="1" width="3.00390625" style="0" customWidth="1"/>
    <col min="2" max="2" width="34.00390625" style="0" customWidth="1"/>
    <col min="3" max="3" width="19.00390625" style="0" customWidth="1"/>
    <col min="4" max="4" width="11.00390625" style="0" customWidth="1"/>
    <col min="5" max="5" width="25.00390625" style="0" customWidth="1"/>
    <col min="6" max="6" width="10.00390625" style="0" customWidth="1"/>
    <col min="7" max="7" width="13.00390625" style="0" customWidth="1"/>
    <col min="8" max="8" width="24.00390625" style="0" customWidth="1"/>
    <col min="9" max="9" width="23.00390625" style="0" customWidth="1"/>
    <col min="10" max="10" width="12.00390625" style="0" customWidth="1"/>
    <col min="11" max="12" width="2.00390625" style="0" customWidth="1"/>
  </cols>
  <sheetData>
    <row r="1" spans="2:3" ht="15">
      <c r="B1" s="37" t="s">
        <v>0</v>
      </c>
      <c r="C1" s="37" t="s">
        <v>1</v>
      </c>
    </row>
    <row r="2" spans="2:3" ht="15">
      <c r="B2" s="37" t="s">
        <v>2</v>
      </c>
      <c r="C2" s="37" t="s">
        <v>3</v>
      </c>
    </row>
    <row r="3" spans="2:3" ht="15">
      <c r="B3" s="37" t="s">
        <v>4</v>
      </c>
      <c r="C3" s="37" t="s">
        <v>5</v>
      </c>
    </row>
    <row r="4" spans="2:3" ht="15">
      <c r="B4" s="37" t="s">
        <v>6</v>
      </c>
      <c r="C4" s="37" t="s">
        <v>6</v>
      </c>
    </row>
    <row r="5" spans="2:3" ht="15">
      <c r="B5" s="37" t="s">
        <v>6</v>
      </c>
      <c r="C5" s="37" t="s">
        <v>6</v>
      </c>
    </row>
    <row r="6" spans="2:12" ht="15">
      <c r="B6" s="3" t="s">
        <v>763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</row>
    <row r="7" spans="2:12" ht="15">
      <c r="B7" s="1" t="s">
        <v>60</v>
      </c>
      <c r="C7" s="1" t="s">
        <v>764</v>
      </c>
      <c r="D7" s="1" t="s">
        <v>765</v>
      </c>
      <c r="E7" s="1" t="s">
        <v>766</v>
      </c>
      <c r="F7" s="1" t="s">
        <v>65</v>
      </c>
      <c r="G7" s="1" t="s">
        <v>767</v>
      </c>
      <c r="H7" s="1" t="s">
        <v>69</v>
      </c>
      <c r="I7" s="1" t="s">
        <v>112</v>
      </c>
      <c r="J7" s="1" t="s">
        <v>768</v>
      </c>
      <c r="K7" s="1" t="s">
        <v>6</v>
      </c>
      <c r="L7" s="1" t="s">
        <v>6</v>
      </c>
    </row>
    <row r="8" spans="2:12" ht="15">
      <c r="B8" s="1" t="s">
        <v>6</v>
      </c>
      <c r="C8" s="1" t="s">
        <v>157</v>
      </c>
      <c r="D8" s="1" t="s">
        <v>6</v>
      </c>
      <c r="E8" s="1" t="s">
        <v>11</v>
      </c>
      <c r="F8" s="1" t="s">
        <v>6</v>
      </c>
      <c r="G8" s="1" t="s">
        <v>10</v>
      </c>
      <c r="H8" s="1" t="s">
        <v>11</v>
      </c>
      <c r="I8" s="1" t="s">
        <v>11</v>
      </c>
      <c r="J8" s="1" t="s">
        <v>6</v>
      </c>
      <c r="K8" s="1" t="s">
        <v>6</v>
      </c>
      <c r="L8" s="1" t="s">
        <v>6</v>
      </c>
    </row>
    <row r="9" spans="2:12" ht="15">
      <c r="B9" s="1" t="s">
        <v>6</v>
      </c>
      <c r="C9" s="1" t="s">
        <v>12</v>
      </c>
      <c r="D9" s="1" t="s">
        <v>13</v>
      </c>
      <c r="E9" s="1" t="s">
        <v>71</v>
      </c>
      <c r="F9" s="1" t="s">
        <v>72</v>
      </c>
      <c r="G9" s="1" t="s">
        <v>73</v>
      </c>
      <c r="H9" s="1" t="s">
        <v>74</v>
      </c>
      <c r="I9" s="1" t="s">
        <v>75</v>
      </c>
      <c r="J9" s="1" t="s">
        <v>76</v>
      </c>
      <c r="K9" s="1" t="s">
        <v>6</v>
      </c>
      <c r="L9" s="1" t="s">
        <v>6</v>
      </c>
    </row>
    <row r="10" spans="2:12" ht="15">
      <c r="B10" s="1" t="s">
        <v>769</v>
      </c>
      <c r="C10" s="1" t="s">
        <v>6</v>
      </c>
      <c r="D10" s="1" t="s">
        <v>6</v>
      </c>
      <c r="E10" s="38">
        <v>0</v>
      </c>
      <c r="F10" s="1" t="s">
        <v>6</v>
      </c>
      <c r="G10" s="39">
        <v>0</v>
      </c>
      <c r="H10" s="38">
        <v>0</v>
      </c>
      <c r="I10" s="38">
        <v>0</v>
      </c>
      <c r="J10" s="1" t="s">
        <v>6</v>
      </c>
      <c r="K10" s="1" t="s">
        <v>6</v>
      </c>
      <c r="L10" s="1" t="s">
        <v>6</v>
      </c>
    </row>
    <row r="11" spans="2:12" ht="15">
      <c r="B11" s="1" t="s">
        <v>770</v>
      </c>
      <c r="C11" s="1" t="s">
        <v>6</v>
      </c>
      <c r="D11" s="1" t="s">
        <v>6</v>
      </c>
      <c r="E11" s="38">
        <v>0</v>
      </c>
      <c r="F11" s="1" t="s">
        <v>6</v>
      </c>
      <c r="G11" s="39">
        <v>0</v>
      </c>
      <c r="H11" s="38">
        <v>0</v>
      </c>
      <c r="I11" s="38">
        <v>0</v>
      </c>
      <c r="J11" s="1" t="s">
        <v>6</v>
      </c>
      <c r="K11" s="1" t="s">
        <v>6</v>
      </c>
      <c r="L11" s="1" t="s">
        <v>6</v>
      </c>
    </row>
    <row r="12" spans="2:12" ht="15">
      <c r="B12" s="1" t="s">
        <v>771</v>
      </c>
      <c r="C12" s="1" t="s">
        <v>6</v>
      </c>
      <c r="D12" s="1" t="s">
        <v>6</v>
      </c>
      <c r="E12" s="38">
        <v>0</v>
      </c>
      <c r="F12" s="1" t="s">
        <v>6</v>
      </c>
      <c r="G12" s="39">
        <v>0</v>
      </c>
      <c r="H12" s="38">
        <v>0</v>
      </c>
      <c r="I12" s="38">
        <v>0</v>
      </c>
      <c r="J12" s="1" t="s">
        <v>6</v>
      </c>
      <c r="K12" s="1" t="s">
        <v>6</v>
      </c>
      <c r="L12" s="1" t="s">
        <v>6</v>
      </c>
    </row>
    <row r="13" spans="2:12" ht="15">
      <c r="B13" s="1" t="s">
        <v>772</v>
      </c>
      <c r="C13" s="1" t="s">
        <v>6</v>
      </c>
      <c r="D13" s="1" t="s">
        <v>6</v>
      </c>
      <c r="E13" s="38">
        <v>0</v>
      </c>
      <c r="F13" s="1" t="s">
        <v>6</v>
      </c>
      <c r="G13" s="39">
        <v>0</v>
      </c>
      <c r="H13" s="38">
        <v>0</v>
      </c>
      <c r="I13" s="38">
        <v>0</v>
      </c>
      <c r="J13" s="1" t="s">
        <v>6</v>
      </c>
      <c r="K13" s="1" t="s">
        <v>6</v>
      </c>
      <c r="L13" s="1" t="s">
        <v>6</v>
      </c>
    </row>
    <row r="14" spans="2:12" ht="15">
      <c r="B14" s="1" t="s">
        <v>773</v>
      </c>
      <c r="C14" s="1" t="s">
        <v>6</v>
      </c>
      <c r="D14" s="1" t="s">
        <v>6</v>
      </c>
      <c r="E14" s="38">
        <v>0</v>
      </c>
      <c r="F14" s="1" t="s">
        <v>6</v>
      </c>
      <c r="G14" s="39">
        <v>0</v>
      </c>
      <c r="H14" s="38">
        <v>0</v>
      </c>
      <c r="I14" s="38">
        <v>0</v>
      </c>
      <c r="J14" s="1" t="s">
        <v>6</v>
      </c>
      <c r="K14" s="1" t="s">
        <v>6</v>
      </c>
      <c r="L14" s="1" t="s">
        <v>6</v>
      </c>
    </row>
    <row r="15" spans="2:12" ht="15">
      <c r="B15" s="1" t="s">
        <v>771</v>
      </c>
      <c r="C15" s="1" t="s">
        <v>6</v>
      </c>
      <c r="D15" s="1" t="s">
        <v>6</v>
      </c>
      <c r="E15" s="38">
        <v>0</v>
      </c>
      <c r="F15" s="1" t="s">
        <v>6</v>
      </c>
      <c r="G15" s="39">
        <v>0</v>
      </c>
      <c r="H15" s="38">
        <v>0</v>
      </c>
      <c r="I15" s="38">
        <v>0</v>
      </c>
      <c r="J15" s="1" t="s">
        <v>6</v>
      </c>
      <c r="K15" s="1" t="s">
        <v>6</v>
      </c>
      <c r="L15" s="1" t="s">
        <v>6</v>
      </c>
    </row>
    <row r="16" spans="2:12" ht="15">
      <c r="B16" s="1" t="s">
        <v>772</v>
      </c>
      <c r="C16" s="1" t="s">
        <v>6</v>
      </c>
      <c r="D16" s="1" t="s">
        <v>6</v>
      </c>
      <c r="E16" s="38">
        <v>0</v>
      </c>
      <c r="F16" s="1" t="s">
        <v>6</v>
      </c>
      <c r="G16" s="39">
        <v>0</v>
      </c>
      <c r="H16" s="38">
        <v>0</v>
      </c>
      <c r="I16" s="38">
        <v>0</v>
      </c>
      <c r="J16" s="1" t="s">
        <v>6</v>
      </c>
      <c r="K16" s="1" t="s">
        <v>6</v>
      </c>
      <c r="L16" s="1" t="s">
        <v>6</v>
      </c>
    </row>
    <row r="17" ht="15">
      <c r="B17" s="36" t="s">
        <v>102</v>
      </c>
    </row>
    <row r="18" ht="15">
      <c r="B18" s="36" t="s">
        <v>143</v>
      </c>
    </row>
    <row r="19" spans="2:12" ht="15">
      <c r="B19" s="73" t="s">
        <v>58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</row>
  </sheetData>
  <mergeCells count="1">
    <mergeCell ref="B19:L19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K15"/>
  <sheetViews>
    <sheetView rightToLeft="1" workbookViewId="0" topLeftCell="A1"/>
  </sheetViews>
  <sheetFormatPr defaultColWidth="9.140625" defaultRowHeight="15"/>
  <cols>
    <col min="1" max="1" width="3.00390625" style="0" customWidth="1"/>
    <col min="2" max="2" width="34.00390625" style="0" customWidth="1"/>
    <col min="3" max="3" width="12.00390625" style="0" customWidth="1"/>
    <col min="4" max="4" width="7.00390625" style="0" customWidth="1"/>
    <col min="5" max="5" width="10.00390625" style="0" customWidth="1"/>
    <col min="6" max="6" width="14.00390625" style="0" customWidth="1"/>
    <col min="7" max="7" width="10.00390625" style="0" customWidth="1"/>
    <col min="8" max="8" width="14.00390625" style="0" customWidth="1"/>
    <col min="9" max="9" width="11.00390625" style="0" customWidth="1"/>
    <col min="10" max="10" width="24.00390625" style="0" customWidth="1"/>
    <col min="11" max="11" width="23.00390625" style="0" customWidth="1"/>
  </cols>
  <sheetData>
    <row r="1" spans="2:3" ht="15">
      <c r="B1" s="37" t="s">
        <v>0</v>
      </c>
      <c r="C1" s="37" t="s">
        <v>1</v>
      </c>
    </row>
    <row r="2" spans="2:3" ht="15">
      <c r="B2" s="37" t="s">
        <v>2</v>
      </c>
      <c r="C2" s="37" t="s">
        <v>3</v>
      </c>
    </row>
    <row r="3" spans="2:3" ht="15">
      <c r="B3" s="37" t="s">
        <v>4</v>
      </c>
      <c r="C3" s="37" t="s">
        <v>5</v>
      </c>
    </row>
    <row r="4" spans="2:3" ht="15">
      <c r="B4" s="37" t="s">
        <v>6</v>
      </c>
      <c r="C4" s="37" t="s">
        <v>6</v>
      </c>
    </row>
    <row r="5" spans="2:3" ht="15">
      <c r="B5" s="37" t="s">
        <v>6</v>
      </c>
      <c r="C5" s="37" t="s">
        <v>6</v>
      </c>
    </row>
    <row r="6" spans="2:11" ht="15">
      <c r="B6" s="3" t="s">
        <v>774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</row>
    <row r="7" spans="2:11" ht="15">
      <c r="B7" s="1" t="s">
        <v>60</v>
      </c>
      <c r="C7" s="1" t="s">
        <v>62</v>
      </c>
      <c r="D7" s="1" t="s">
        <v>63</v>
      </c>
      <c r="E7" s="1" t="s">
        <v>775</v>
      </c>
      <c r="F7" s="1" t="s">
        <v>776</v>
      </c>
      <c r="G7" s="1" t="s">
        <v>65</v>
      </c>
      <c r="H7" s="1" t="s">
        <v>777</v>
      </c>
      <c r="I7" s="1" t="s">
        <v>8</v>
      </c>
      <c r="J7" s="1" t="s">
        <v>69</v>
      </c>
      <c r="K7" s="1" t="s">
        <v>112</v>
      </c>
    </row>
    <row r="8" spans="2:11" ht="15">
      <c r="B8" s="1" t="s">
        <v>6</v>
      </c>
      <c r="C8" s="1" t="s">
        <v>6</v>
      </c>
      <c r="D8" s="1" t="s">
        <v>6</v>
      </c>
      <c r="E8" s="1" t="s">
        <v>6</v>
      </c>
      <c r="F8" s="1" t="s">
        <v>11</v>
      </c>
      <c r="G8" s="1" t="s">
        <v>6</v>
      </c>
      <c r="H8" s="1" t="s">
        <v>11</v>
      </c>
      <c r="I8" s="1" t="s">
        <v>10</v>
      </c>
      <c r="J8" s="1" t="s">
        <v>11</v>
      </c>
      <c r="K8" s="1" t="s">
        <v>11</v>
      </c>
    </row>
    <row r="9" spans="2:11" ht="15">
      <c r="B9" s="1" t="s">
        <v>6</v>
      </c>
      <c r="C9" s="1" t="s">
        <v>12</v>
      </c>
      <c r="D9" s="1" t="s">
        <v>13</v>
      </c>
      <c r="E9" s="1" t="s">
        <v>71</v>
      </c>
      <c r="F9" s="1" t="s">
        <v>72</v>
      </c>
      <c r="G9" s="1" t="s">
        <v>73</v>
      </c>
      <c r="H9" s="1" t="s">
        <v>74</v>
      </c>
      <c r="I9" s="1" t="s">
        <v>75</v>
      </c>
      <c r="J9" s="1" t="s">
        <v>76</v>
      </c>
      <c r="K9" s="1" t="s">
        <v>77</v>
      </c>
    </row>
    <row r="10" spans="2:11" ht="15">
      <c r="B10" s="1" t="s">
        <v>778</v>
      </c>
      <c r="C10" s="1" t="s">
        <v>6</v>
      </c>
      <c r="D10" s="1" t="s">
        <v>6</v>
      </c>
      <c r="E10" s="1" t="s">
        <v>6</v>
      </c>
      <c r="F10" s="38">
        <v>0</v>
      </c>
      <c r="G10" s="1" t="s">
        <v>6</v>
      </c>
      <c r="H10" s="38">
        <v>0</v>
      </c>
      <c r="I10" s="39">
        <v>0</v>
      </c>
      <c r="J10" s="38">
        <v>0</v>
      </c>
      <c r="K10" s="38">
        <v>0</v>
      </c>
    </row>
    <row r="11" spans="2:11" ht="15">
      <c r="B11" s="1" t="s">
        <v>80</v>
      </c>
      <c r="C11" s="1" t="s">
        <v>6</v>
      </c>
      <c r="D11" s="1" t="s">
        <v>6</v>
      </c>
      <c r="E11" s="1" t="s">
        <v>6</v>
      </c>
      <c r="F11" s="38">
        <v>0</v>
      </c>
      <c r="G11" s="1" t="s">
        <v>6</v>
      </c>
      <c r="H11" s="38">
        <v>0</v>
      </c>
      <c r="I11" s="39">
        <v>0</v>
      </c>
      <c r="J11" s="38">
        <v>0</v>
      </c>
      <c r="K11" s="38">
        <v>0</v>
      </c>
    </row>
    <row r="12" spans="2:11" ht="15">
      <c r="B12" s="1" t="s">
        <v>100</v>
      </c>
      <c r="C12" s="1" t="s">
        <v>6</v>
      </c>
      <c r="D12" s="1" t="s">
        <v>6</v>
      </c>
      <c r="E12" s="1" t="s">
        <v>6</v>
      </c>
      <c r="F12" s="38">
        <v>0</v>
      </c>
      <c r="G12" s="1" t="s">
        <v>6</v>
      </c>
      <c r="H12" s="38">
        <v>0</v>
      </c>
      <c r="I12" s="39">
        <v>0</v>
      </c>
      <c r="J12" s="38">
        <v>0</v>
      </c>
      <c r="K12" s="38">
        <v>0</v>
      </c>
    </row>
    <row r="13" ht="15">
      <c r="B13" s="36" t="s">
        <v>102</v>
      </c>
    </row>
    <row r="14" ht="15">
      <c r="B14" s="36" t="s">
        <v>143</v>
      </c>
    </row>
    <row r="15" spans="2:11" ht="15">
      <c r="B15" s="74" t="s">
        <v>58</v>
      </c>
      <c r="C15" s="50"/>
      <c r="D15" s="50"/>
      <c r="E15" s="50"/>
      <c r="F15" s="50"/>
      <c r="G15" s="50"/>
      <c r="H15" s="50"/>
      <c r="I15" s="50"/>
      <c r="J15" s="50"/>
      <c r="K15" s="50"/>
    </row>
  </sheetData>
  <mergeCells count="1">
    <mergeCell ref="B15:K15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K15"/>
  <sheetViews>
    <sheetView rightToLeft="1" workbookViewId="0" topLeftCell="A1"/>
  </sheetViews>
  <sheetFormatPr defaultColWidth="9.140625" defaultRowHeight="15"/>
  <cols>
    <col min="1" max="1" width="3.00390625" style="0" customWidth="1"/>
    <col min="2" max="2" width="34.00390625" style="0" customWidth="1"/>
    <col min="3" max="3" width="11.00390625" style="0" customWidth="1"/>
    <col min="4" max="4" width="7.00390625" style="0" customWidth="1"/>
    <col min="5" max="5" width="10.00390625" style="0" customWidth="1"/>
    <col min="6" max="6" width="14.00390625" style="0" customWidth="1"/>
    <col min="7" max="7" width="10.00390625" style="0" customWidth="1"/>
    <col min="8" max="8" width="14.00390625" style="0" customWidth="1"/>
    <col min="9" max="9" width="11.00390625" style="0" customWidth="1"/>
    <col min="10" max="10" width="24.00390625" style="0" customWidth="1"/>
    <col min="11" max="11" width="23.00390625" style="0" customWidth="1"/>
  </cols>
  <sheetData>
    <row r="1" spans="2:3" ht="15">
      <c r="B1" s="37" t="s">
        <v>0</v>
      </c>
      <c r="C1" s="37" t="s">
        <v>1</v>
      </c>
    </row>
    <row r="2" spans="2:3" ht="15">
      <c r="B2" s="37" t="s">
        <v>2</v>
      </c>
      <c r="C2" s="37" t="s">
        <v>3</v>
      </c>
    </row>
    <row r="3" spans="2:3" ht="15">
      <c r="B3" s="37" t="s">
        <v>4</v>
      </c>
      <c r="C3" s="37" t="s">
        <v>5</v>
      </c>
    </row>
    <row r="4" spans="2:3" ht="15">
      <c r="B4" s="37" t="s">
        <v>6</v>
      </c>
      <c r="C4" s="37" t="s">
        <v>6</v>
      </c>
    </row>
    <row r="5" spans="2:3" ht="15">
      <c r="B5" s="37" t="s">
        <v>6</v>
      </c>
      <c r="C5" s="37" t="s">
        <v>6</v>
      </c>
    </row>
    <row r="6" spans="2:11" ht="15">
      <c r="B6" s="3" t="s">
        <v>779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</row>
    <row r="7" spans="2:11" ht="15">
      <c r="B7" s="1" t="s">
        <v>60</v>
      </c>
      <c r="C7" s="1" t="s">
        <v>61</v>
      </c>
      <c r="D7" s="1" t="s">
        <v>63</v>
      </c>
      <c r="E7" s="1" t="s">
        <v>775</v>
      </c>
      <c r="F7" s="1" t="s">
        <v>776</v>
      </c>
      <c r="G7" s="1" t="s">
        <v>65</v>
      </c>
      <c r="H7" s="1" t="s">
        <v>777</v>
      </c>
      <c r="I7" s="1" t="s">
        <v>8</v>
      </c>
      <c r="J7" s="1" t="s">
        <v>69</v>
      </c>
      <c r="K7" s="1" t="s">
        <v>112</v>
      </c>
    </row>
    <row r="8" spans="2:11" ht="15">
      <c r="B8" s="1" t="s">
        <v>6</v>
      </c>
      <c r="C8" s="1" t="s">
        <v>6</v>
      </c>
      <c r="D8" s="1" t="s">
        <v>6</v>
      </c>
      <c r="E8" s="1" t="s">
        <v>6</v>
      </c>
      <c r="F8" s="1" t="s">
        <v>11</v>
      </c>
      <c r="G8" s="1" t="s">
        <v>6</v>
      </c>
      <c r="H8" s="1" t="s">
        <v>11</v>
      </c>
      <c r="I8" s="1" t="s">
        <v>10</v>
      </c>
      <c r="J8" s="1" t="s">
        <v>11</v>
      </c>
      <c r="K8" s="1" t="s">
        <v>11</v>
      </c>
    </row>
    <row r="9" spans="2:11" ht="15">
      <c r="B9" s="1" t="s">
        <v>6</v>
      </c>
      <c r="C9" s="1" t="s">
        <v>12</v>
      </c>
      <c r="D9" s="1" t="s">
        <v>13</v>
      </c>
      <c r="E9" s="1" t="s">
        <v>71</v>
      </c>
      <c r="F9" s="1" t="s">
        <v>72</v>
      </c>
      <c r="G9" s="1" t="s">
        <v>73</v>
      </c>
      <c r="H9" s="1" t="s">
        <v>74</v>
      </c>
      <c r="I9" s="1" t="s">
        <v>75</v>
      </c>
      <c r="J9" s="1" t="s">
        <v>76</v>
      </c>
      <c r="K9" s="1" t="s">
        <v>77</v>
      </c>
    </row>
    <row r="10" spans="2:11" ht="15">
      <c r="B10" s="1" t="s">
        <v>780</v>
      </c>
      <c r="C10" s="1" t="s">
        <v>6</v>
      </c>
      <c r="D10" s="1" t="s">
        <v>6</v>
      </c>
      <c r="E10" s="1" t="s">
        <v>6</v>
      </c>
      <c r="F10" s="1" t="s">
        <v>6</v>
      </c>
      <c r="G10" s="1" t="s">
        <v>6</v>
      </c>
      <c r="H10" s="1" t="s">
        <v>6</v>
      </c>
      <c r="I10" s="39">
        <v>0</v>
      </c>
      <c r="J10" s="38">
        <v>0</v>
      </c>
      <c r="K10" s="38">
        <v>0</v>
      </c>
    </row>
    <row r="11" spans="2:11" ht="15">
      <c r="B11" s="1" t="s">
        <v>80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39">
        <v>0</v>
      </c>
      <c r="J11" s="38">
        <v>0</v>
      </c>
      <c r="K11" s="38">
        <v>0</v>
      </c>
    </row>
    <row r="12" spans="2:11" ht="15">
      <c r="B12" s="1" t="s">
        <v>100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39">
        <v>0</v>
      </c>
      <c r="J12" s="38">
        <v>0</v>
      </c>
      <c r="K12" s="38">
        <v>0</v>
      </c>
    </row>
    <row r="13" ht="15">
      <c r="B13" s="36" t="s">
        <v>102</v>
      </c>
    </row>
    <row r="14" ht="15">
      <c r="B14" s="36" t="s">
        <v>143</v>
      </c>
    </row>
    <row r="15" spans="2:11" ht="15">
      <c r="B15" s="75" t="s">
        <v>58</v>
      </c>
      <c r="C15" s="50"/>
      <c r="D15" s="50"/>
      <c r="E15" s="50"/>
      <c r="F15" s="50"/>
      <c r="G15" s="50"/>
      <c r="H15" s="50"/>
      <c r="I15" s="50"/>
      <c r="J15" s="50"/>
      <c r="K15" s="50"/>
    </row>
  </sheetData>
  <mergeCells count="1">
    <mergeCell ref="B15:K15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D19"/>
  <sheetViews>
    <sheetView rightToLeft="1" workbookViewId="0" topLeftCell="A1">
      <selection activeCell="D15" sqref="D15:D17"/>
    </sheetView>
  </sheetViews>
  <sheetFormatPr defaultColWidth="9.140625" defaultRowHeight="15"/>
  <cols>
    <col min="1" max="1" width="3.00390625" style="0" customWidth="1"/>
    <col min="2" max="2" width="28.00390625" style="0" customWidth="1"/>
    <col min="3" max="3" width="16.00390625" style="0" customWidth="1"/>
    <col min="4" max="4" width="22.00390625" style="0" customWidth="1"/>
  </cols>
  <sheetData>
    <row r="1" spans="2:3" ht="15">
      <c r="B1" s="37" t="s">
        <v>0</v>
      </c>
      <c r="C1" s="37" t="s">
        <v>1</v>
      </c>
    </row>
    <row r="2" spans="2:3" ht="15">
      <c r="B2" s="37" t="s">
        <v>2</v>
      </c>
      <c r="C2" s="37" t="s">
        <v>3</v>
      </c>
    </row>
    <row r="3" spans="2:3" ht="15">
      <c r="B3" s="37" t="s">
        <v>4</v>
      </c>
      <c r="C3" s="37" t="s">
        <v>5</v>
      </c>
    </row>
    <row r="4" spans="2:3" ht="15">
      <c r="B4" s="37" t="s">
        <v>6</v>
      </c>
      <c r="C4" s="37" t="s">
        <v>6</v>
      </c>
    </row>
    <row r="5" spans="2:3" ht="15">
      <c r="B5" s="37" t="s">
        <v>6</v>
      </c>
      <c r="C5" s="37" t="s">
        <v>6</v>
      </c>
    </row>
    <row r="6" spans="2:4" ht="15">
      <c r="B6" s="3" t="s">
        <v>781</v>
      </c>
      <c r="C6" s="1" t="s">
        <v>6</v>
      </c>
      <c r="D6" s="1" t="s">
        <v>6</v>
      </c>
    </row>
    <row r="7" spans="2:4" ht="15">
      <c r="B7" s="1" t="s">
        <v>60</v>
      </c>
      <c r="C7" s="1" t="s">
        <v>782</v>
      </c>
      <c r="D7" s="1" t="s">
        <v>783</v>
      </c>
    </row>
    <row r="8" spans="2:4" ht="15">
      <c r="B8" s="1" t="s">
        <v>6</v>
      </c>
      <c r="C8" s="1" t="s">
        <v>10</v>
      </c>
      <c r="D8" s="1" t="s">
        <v>157</v>
      </c>
    </row>
    <row r="9" spans="2:4" ht="15">
      <c r="B9" s="1" t="s">
        <v>6</v>
      </c>
      <c r="C9" s="1" t="s">
        <v>12</v>
      </c>
      <c r="D9" s="1" t="s">
        <v>13</v>
      </c>
    </row>
    <row r="10" spans="2:4" ht="15">
      <c r="B10" s="1" t="s">
        <v>784</v>
      </c>
      <c r="C10" s="39">
        <f>+C11+C14</f>
        <v>578.563</v>
      </c>
      <c r="D10" s="1" t="s">
        <v>6</v>
      </c>
    </row>
    <row r="11" spans="2:4" ht="15">
      <c r="B11" s="1" t="s">
        <v>80</v>
      </c>
      <c r="C11" s="39">
        <f>+C12+C13</f>
        <v>324.705</v>
      </c>
      <c r="D11" s="1" t="s">
        <v>6</v>
      </c>
    </row>
    <row r="12" spans="2:4" ht="15">
      <c r="B12" s="40" t="s">
        <v>668</v>
      </c>
      <c r="C12" s="45">
        <f>269.895</f>
        <v>269.895</v>
      </c>
      <c r="D12" s="47">
        <v>45291</v>
      </c>
    </row>
    <row r="13" spans="2:4" ht="15">
      <c r="B13" s="40" t="s">
        <v>785</v>
      </c>
      <c r="C13" s="45">
        <f>54.81</f>
        <v>54.81</v>
      </c>
      <c r="D13" s="40"/>
    </row>
    <row r="14" spans="2:4" ht="15">
      <c r="B14" s="1" t="s">
        <v>100</v>
      </c>
      <c r="C14" s="39">
        <f>SUM(C15:C17)</f>
        <v>253.858</v>
      </c>
      <c r="D14" s="1" t="s">
        <v>6</v>
      </c>
    </row>
    <row r="15" spans="2:4" ht="15">
      <c r="B15" s="40" t="s">
        <v>786</v>
      </c>
      <c r="C15" s="45">
        <v>60.66</v>
      </c>
      <c r="D15" s="47">
        <v>45005</v>
      </c>
    </row>
    <row r="16" spans="2:4" ht="15">
      <c r="B16" s="40" t="s">
        <v>787</v>
      </c>
      <c r="C16" s="45">
        <f>109.798</f>
        <v>109.798</v>
      </c>
      <c r="D16" s="40" t="s">
        <v>788</v>
      </c>
    </row>
    <row r="17" spans="2:4" ht="15">
      <c r="B17" s="40" t="s">
        <v>789</v>
      </c>
      <c r="C17" s="45">
        <f>83.4</f>
        <v>83.4</v>
      </c>
      <c r="D17" s="47">
        <v>45291</v>
      </c>
    </row>
    <row r="18" ht="15">
      <c r="B18" s="36" t="s">
        <v>790</v>
      </c>
    </row>
    <row r="19" spans="2:4" ht="15">
      <c r="B19" s="76" t="s">
        <v>58</v>
      </c>
      <c r="C19" s="50"/>
      <c r="D19" s="50"/>
    </row>
  </sheetData>
  <mergeCells count="1">
    <mergeCell ref="B19:D19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Q19"/>
  <sheetViews>
    <sheetView rightToLeft="1" workbookViewId="0" topLeftCell="A1">
      <selection activeCell="K7" sqref="K7"/>
    </sheetView>
  </sheetViews>
  <sheetFormatPr defaultColWidth="9.140625" defaultRowHeight="15"/>
  <cols>
    <col min="1" max="1" width="3.00390625" style="0" customWidth="1"/>
    <col min="2" max="2" width="27.00390625" style="0" customWidth="1"/>
    <col min="3" max="3" width="11.00390625" style="0" customWidth="1"/>
    <col min="4" max="4" width="10.00390625" style="0" customWidth="1"/>
    <col min="5" max="5" width="7.00390625" style="0" customWidth="1"/>
    <col min="6" max="6" width="9.00390625" style="0" customWidth="1"/>
    <col min="7" max="7" width="13.00390625" style="0" customWidth="1"/>
    <col min="8" max="8" width="6.00390625" style="0" customWidth="1"/>
    <col min="9" max="9" width="10.00390625" style="0" customWidth="1"/>
    <col min="10" max="10" width="13.00390625" style="0" customWidth="1"/>
    <col min="11" max="11" width="16.00390625" style="0" customWidth="1"/>
    <col min="12" max="12" width="10.00390625" style="0" customWidth="1"/>
    <col min="13" max="13" width="13.00390625" style="0" customWidth="1"/>
    <col min="14" max="14" width="22.00390625" style="0" customWidth="1"/>
    <col min="15" max="15" width="24.00390625" style="0" customWidth="1"/>
    <col min="16" max="16" width="23.00390625" style="0" customWidth="1"/>
    <col min="17" max="17" width="2.00390625" style="0" customWidth="1"/>
  </cols>
  <sheetData>
    <row r="1" spans="2:3" ht="15">
      <c r="B1" s="37" t="s">
        <v>0</v>
      </c>
      <c r="C1" s="37" t="s">
        <v>1</v>
      </c>
    </row>
    <row r="2" spans="2:3" ht="15">
      <c r="B2" s="37" t="s">
        <v>2</v>
      </c>
      <c r="C2" s="37" t="s">
        <v>3</v>
      </c>
    </row>
    <row r="3" spans="2:3" ht="15">
      <c r="B3" s="37" t="s">
        <v>4</v>
      </c>
      <c r="C3" s="37" t="s">
        <v>5</v>
      </c>
    </row>
    <row r="4" spans="2:3" ht="15">
      <c r="B4" s="37" t="s">
        <v>6</v>
      </c>
      <c r="C4" s="37" t="s">
        <v>6</v>
      </c>
    </row>
    <row r="5" spans="2:3" ht="15">
      <c r="B5" s="37" t="s">
        <v>6</v>
      </c>
      <c r="C5" s="37" t="s">
        <v>6</v>
      </c>
    </row>
    <row r="6" spans="2:17" ht="15">
      <c r="B6" s="3" t="s">
        <v>791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</row>
    <row r="7" spans="2:17" ht="15">
      <c r="B7" s="1" t="s">
        <v>60</v>
      </c>
      <c r="C7" s="1" t="s">
        <v>61</v>
      </c>
      <c r="D7" s="1" t="s">
        <v>146</v>
      </c>
      <c r="E7" s="1" t="s">
        <v>63</v>
      </c>
      <c r="F7" s="1" t="s">
        <v>64</v>
      </c>
      <c r="G7" s="1" t="s">
        <v>106</v>
      </c>
      <c r="H7" s="1" t="s">
        <v>107</v>
      </c>
      <c r="I7" s="1" t="s">
        <v>65</v>
      </c>
      <c r="J7" s="1" t="s">
        <v>66</v>
      </c>
      <c r="K7" s="1" t="s">
        <v>792</v>
      </c>
      <c r="L7" s="1" t="s">
        <v>108</v>
      </c>
      <c r="M7" s="1" t="s">
        <v>793</v>
      </c>
      <c r="N7" s="1" t="s">
        <v>111</v>
      </c>
      <c r="O7" s="1" t="s">
        <v>69</v>
      </c>
      <c r="P7" s="1" t="s">
        <v>112</v>
      </c>
      <c r="Q7" s="1" t="s">
        <v>6</v>
      </c>
    </row>
    <row r="8" spans="2:17" ht="15">
      <c r="B8" s="1" t="s">
        <v>6</v>
      </c>
      <c r="C8" s="1" t="s">
        <v>6</v>
      </c>
      <c r="D8" s="1" t="s">
        <v>6</v>
      </c>
      <c r="E8" s="1" t="s">
        <v>6</v>
      </c>
      <c r="F8" s="1" t="s">
        <v>6</v>
      </c>
      <c r="G8" s="1" t="s">
        <v>157</v>
      </c>
      <c r="H8" s="1" t="s">
        <v>113</v>
      </c>
      <c r="I8" s="1" t="s">
        <v>6</v>
      </c>
      <c r="J8" s="1" t="s">
        <v>11</v>
      </c>
      <c r="K8" s="1" t="s">
        <v>794</v>
      </c>
      <c r="L8" s="1" t="s">
        <v>158</v>
      </c>
      <c r="M8" s="1" t="s">
        <v>10</v>
      </c>
      <c r="N8" s="1" t="s">
        <v>11</v>
      </c>
      <c r="O8" s="1" t="s">
        <v>11</v>
      </c>
      <c r="P8" s="1" t="s">
        <v>11</v>
      </c>
      <c r="Q8" s="1" t="s">
        <v>6</v>
      </c>
    </row>
    <row r="9" spans="2:17" ht="15">
      <c r="B9" s="1" t="s">
        <v>6</v>
      </c>
      <c r="C9" s="1" t="s">
        <v>12</v>
      </c>
      <c r="D9" s="1" t="s">
        <v>13</v>
      </c>
      <c r="E9" s="1" t="s">
        <v>71</v>
      </c>
      <c r="F9" s="1" t="s">
        <v>72</v>
      </c>
      <c r="G9" s="1" t="s">
        <v>73</v>
      </c>
      <c r="H9" s="1" t="s">
        <v>74</v>
      </c>
      <c r="I9" s="1" t="s">
        <v>75</v>
      </c>
      <c r="J9" s="1" t="s">
        <v>76</v>
      </c>
      <c r="K9" s="1" t="s">
        <v>77</v>
      </c>
      <c r="L9" s="1" t="s">
        <v>78</v>
      </c>
      <c r="M9" s="1" t="s">
        <v>116</v>
      </c>
      <c r="N9" s="1" t="s">
        <v>117</v>
      </c>
      <c r="O9" s="1" t="s">
        <v>118</v>
      </c>
      <c r="P9" s="1" t="s">
        <v>119</v>
      </c>
      <c r="Q9" s="1" t="s">
        <v>6</v>
      </c>
    </row>
    <row r="10" spans="2:17" ht="15">
      <c r="B10" s="1" t="s">
        <v>795</v>
      </c>
      <c r="C10" s="1" t="s">
        <v>6</v>
      </c>
      <c r="D10" s="1" t="s">
        <v>6</v>
      </c>
      <c r="E10" s="1" t="s">
        <v>6</v>
      </c>
      <c r="F10" s="1" t="s">
        <v>6</v>
      </c>
      <c r="G10" s="1" t="s">
        <v>6</v>
      </c>
      <c r="H10" s="39">
        <v>0</v>
      </c>
      <c r="I10" s="1" t="s">
        <v>6</v>
      </c>
      <c r="J10" s="38">
        <v>0</v>
      </c>
      <c r="K10" s="38">
        <v>0</v>
      </c>
      <c r="L10" s="1" t="s">
        <v>6</v>
      </c>
      <c r="M10" s="39">
        <v>0</v>
      </c>
      <c r="N10" s="1" t="s">
        <v>6</v>
      </c>
      <c r="O10" s="38">
        <v>0</v>
      </c>
      <c r="P10" s="38">
        <v>0</v>
      </c>
      <c r="Q10" s="1" t="s">
        <v>6</v>
      </c>
    </row>
    <row r="11" spans="2:17" ht="15">
      <c r="B11" s="1" t="s">
        <v>80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39">
        <v>0</v>
      </c>
      <c r="I11" s="1" t="s">
        <v>6</v>
      </c>
      <c r="J11" s="38">
        <v>0</v>
      </c>
      <c r="K11" s="38">
        <v>0</v>
      </c>
      <c r="L11" s="1" t="s">
        <v>6</v>
      </c>
      <c r="M11" s="39">
        <v>0</v>
      </c>
      <c r="N11" s="1" t="s">
        <v>6</v>
      </c>
      <c r="O11" s="38">
        <v>0</v>
      </c>
      <c r="P11" s="38">
        <v>0</v>
      </c>
      <c r="Q11" s="1" t="s">
        <v>6</v>
      </c>
    </row>
    <row r="12" spans="2:17" ht="15">
      <c r="B12" s="1" t="s">
        <v>151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39">
        <v>0</v>
      </c>
      <c r="I12" s="1" t="s">
        <v>6</v>
      </c>
      <c r="J12" s="38">
        <v>0</v>
      </c>
      <c r="K12" s="38">
        <v>0</v>
      </c>
      <c r="L12" s="1" t="s">
        <v>6</v>
      </c>
      <c r="M12" s="39">
        <v>0</v>
      </c>
      <c r="N12" s="1" t="s">
        <v>6</v>
      </c>
      <c r="O12" s="38">
        <v>0</v>
      </c>
      <c r="P12" s="38">
        <v>0</v>
      </c>
      <c r="Q12" s="1" t="s">
        <v>6</v>
      </c>
    </row>
    <row r="13" spans="2:17" ht="15">
      <c r="B13" s="1" t="s">
        <v>132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39">
        <v>0</v>
      </c>
      <c r="I13" s="1" t="s">
        <v>6</v>
      </c>
      <c r="J13" s="38">
        <v>0</v>
      </c>
      <c r="K13" s="38">
        <v>0</v>
      </c>
      <c r="L13" s="1" t="s">
        <v>6</v>
      </c>
      <c r="M13" s="39">
        <v>0</v>
      </c>
      <c r="N13" s="1" t="s">
        <v>6</v>
      </c>
      <c r="O13" s="38">
        <v>0</v>
      </c>
      <c r="P13" s="38">
        <v>0</v>
      </c>
      <c r="Q13" s="1" t="s">
        <v>6</v>
      </c>
    </row>
    <row r="14" spans="2:17" ht="15">
      <c r="B14" s="1" t="s">
        <v>152</v>
      </c>
      <c r="C14" s="1" t="s">
        <v>6</v>
      </c>
      <c r="D14" s="1" t="s">
        <v>6</v>
      </c>
      <c r="E14" s="1" t="s">
        <v>6</v>
      </c>
      <c r="F14" s="1" t="s">
        <v>6</v>
      </c>
      <c r="G14" s="1" t="s">
        <v>6</v>
      </c>
      <c r="H14" s="39">
        <v>0</v>
      </c>
      <c r="I14" s="1" t="s">
        <v>6</v>
      </c>
      <c r="J14" s="38">
        <v>0</v>
      </c>
      <c r="K14" s="38">
        <v>0</v>
      </c>
      <c r="L14" s="1" t="s">
        <v>6</v>
      </c>
      <c r="M14" s="39">
        <v>0</v>
      </c>
      <c r="N14" s="1" t="s">
        <v>6</v>
      </c>
      <c r="O14" s="38">
        <v>0</v>
      </c>
      <c r="P14" s="38">
        <v>0</v>
      </c>
      <c r="Q14" s="1" t="s">
        <v>6</v>
      </c>
    </row>
    <row r="15" spans="2:17" ht="15">
      <c r="B15" s="1" t="s">
        <v>510</v>
      </c>
      <c r="C15" s="1" t="s">
        <v>6</v>
      </c>
      <c r="D15" s="1" t="s">
        <v>6</v>
      </c>
      <c r="E15" s="1" t="s">
        <v>6</v>
      </c>
      <c r="F15" s="1" t="s">
        <v>6</v>
      </c>
      <c r="G15" s="1" t="s">
        <v>6</v>
      </c>
      <c r="H15" s="39">
        <v>0</v>
      </c>
      <c r="I15" s="1" t="s">
        <v>6</v>
      </c>
      <c r="J15" s="38">
        <v>0</v>
      </c>
      <c r="K15" s="38">
        <v>0</v>
      </c>
      <c r="L15" s="1" t="s">
        <v>6</v>
      </c>
      <c r="M15" s="39">
        <v>0</v>
      </c>
      <c r="N15" s="1" t="s">
        <v>6</v>
      </c>
      <c r="O15" s="38">
        <v>0</v>
      </c>
      <c r="P15" s="38">
        <v>0</v>
      </c>
      <c r="Q15" s="1" t="s">
        <v>6</v>
      </c>
    </row>
    <row r="16" spans="2:17" ht="15">
      <c r="B16" s="1" t="s">
        <v>796</v>
      </c>
      <c r="C16" s="1" t="s">
        <v>6</v>
      </c>
      <c r="D16" s="1" t="s">
        <v>6</v>
      </c>
      <c r="E16" s="1" t="s">
        <v>6</v>
      </c>
      <c r="F16" s="1" t="s">
        <v>6</v>
      </c>
      <c r="G16" s="1" t="s">
        <v>6</v>
      </c>
      <c r="H16" s="1" t="s">
        <v>6</v>
      </c>
      <c r="I16" s="1" t="s">
        <v>6</v>
      </c>
      <c r="J16" s="1" t="s">
        <v>6</v>
      </c>
      <c r="K16" s="1" t="s">
        <v>6</v>
      </c>
      <c r="L16" s="1" t="s">
        <v>6</v>
      </c>
      <c r="M16" s="1" t="s">
        <v>6</v>
      </c>
      <c r="N16" s="1" t="s">
        <v>6</v>
      </c>
      <c r="O16" s="1" t="s">
        <v>6</v>
      </c>
      <c r="P16" s="1" t="s">
        <v>6</v>
      </c>
      <c r="Q16" s="1" t="s">
        <v>6</v>
      </c>
    </row>
    <row r="17" spans="2:17" ht="15">
      <c r="B17" s="1" t="s">
        <v>154</v>
      </c>
      <c r="C17" s="1" t="s">
        <v>6</v>
      </c>
      <c r="D17" s="1" t="s">
        <v>6</v>
      </c>
      <c r="E17" s="1" t="s">
        <v>6</v>
      </c>
      <c r="F17" s="1" t="s">
        <v>6</v>
      </c>
      <c r="G17" s="1" t="s">
        <v>6</v>
      </c>
      <c r="H17" s="1" t="s">
        <v>6</v>
      </c>
      <c r="I17" s="1" t="s">
        <v>6</v>
      </c>
      <c r="J17" s="1" t="s">
        <v>6</v>
      </c>
      <c r="K17" s="1" t="s">
        <v>6</v>
      </c>
      <c r="L17" s="1" t="s">
        <v>6</v>
      </c>
      <c r="M17" s="1" t="s">
        <v>6</v>
      </c>
      <c r="N17" s="1" t="s">
        <v>6</v>
      </c>
      <c r="O17" s="1" t="s">
        <v>6</v>
      </c>
      <c r="P17" s="1" t="s">
        <v>6</v>
      </c>
      <c r="Q17" s="1" t="s">
        <v>6</v>
      </c>
    </row>
    <row r="18" spans="2:17" ht="15">
      <c r="B18" s="1" t="s">
        <v>153</v>
      </c>
      <c r="C18" s="1" t="s">
        <v>6</v>
      </c>
      <c r="D18" s="1" t="s">
        <v>6</v>
      </c>
      <c r="E18" s="1" t="s">
        <v>6</v>
      </c>
      <c r="F18" s="1" t="s">
        <v>6</v>
      </c>
      <c r="G18" s="1" t="s">
        <v>6</v>
      </c>
      <c r="H18" s="1" t="s">
        <v>6</v>
      </c>
      <c r="I18" s="1" t="s">
        <v>6</v>
      </c>
      <c r="J18" s="1" t="s">
        <v>6</v>
      </c>
      <c r="K18" s="1" t="s">
        <v>6</v>
      </c>
      <c r="L18" s="1" t="s">
        <v>6</v>
      </c>
      <c r="M18" s="1" t="s">
        <v>6</v>
      </c>
      <c r="N18" s="1" t="s">
        <v>6</v>
      </c>
      <c r="O18" s="1" t="s">
        <v>6</v>
      </c>
      <c r="P18" s="1" t="s">
        <v>6</v>
      </c>
      <c r="Q18" s="1" t="s">
        <v>6</v>
      </c>
    </row>
    <row r="19" spans="2:17" ht="15">
      <c r="B19" s="77" t="s">
        <v>58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</row>
  </sheetData>
  <mergeCells count="1">
    <mergeCell ref="B19:Q19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Q19"/>
  <sheetViews>
    <sheetView rightToLeft="1" workbookViewId="0" topLeftCell="A1">
      <selection activeCell="K7" sqref="K7"/>
    </sheetView>
  </sheetViews>
  <sheetFormatPr defaultColWidth="9.140625" defaultRowHeight="15"/>
  <cols>
    <col min="1" max="1" width="3.00390625" style="0" customWidth="1"/>
    <col min="2" max="2" width="27.00390625" style="0" customWidth="1"/>
    <col min="3" max="3" width="11.00390625" style="0" customWidth="1"/>
    <col min="4" max="4" width="10.00390625" style="0" customWidth="1"/>
    <col min="5" max="5" width="7.00390625" style="0" customWidth="1"/>
    <col min="6" max="6" width="9.00390625" style="0" customWidth="1"/>
    <col min="7" max="7" width="13.00390625" style="0" customWidth="1"/>
    <col min="8" max="8" width="6.00390625" style="0" customWidth="1"/>
    <col min="9" max="9" width="10.00390625" style="0" customWidth="1"/>
    <col min="10" max="10" width="13.00390625" style="0" customWidth="1"/>
    <col min="11" max="11" width="16.00390625" style="0" customWidth="1"/>
    <col min="12" max="12" width="10.00390625" style="0" customWidth="1"/>
    <col min="13" max="13" width="13.00390625" style="0" customWidth="1"/>
    <col min="14" max="14" width="22.00390625" style="0" customWidth="1"/>
    <col min="15" max="15" width="24.00390625" style="0" customWidth="1"/>
    <col min="16" max="16" width="23.00390625" style="0" customWidth="1"/>
    <col min="17" max="17" width="2.00390625" style="0" customWidth="1"/>
  </cols>
  <sheetData>
    <row r="1" spans="2:3" ht="15">
      <c r="B1" s="37" t="s">
        <v>0</v>
      </c>
      <c r="C1" s="37" t="s">
        <v>1</v>
      </c>
    </row>
    <row r="2" spans="2:3" ht="15">
      <c r="B2" s="37" t="s">
        <v>2</v>
      </c>
      <c r="C2" s="37" t="s">
        <v>3</v>
      </c>
    </row>
    <row r="3" spans="2:3" ht="15">
      <c r="B3" s="37" t="s">
        <v>4</v>
      </c>
      <c r="C3" s="37" t="s">
        <v>5</v>
      </c>
    </row>
    <row r="4" spans="2:3" ht="15">
      <c r="B4" s="37" t="s">
        <v>6</v>
      </c>
      <c r="C4" s="37" t="s">
        <v>6</v>
      </c>
    </row>
    <row r="5" spans="2:3" ht="15">
      <c r="B5" s="37" t="s">
        <v>6</v>
      </c>
      <c r="C5" s="37" t="s">
        <v>6</v>
      </c>
    </row>
    <row r="6" spans="2:17" ht="15">
      <c r="B6" s="3" t="s">
        <v>797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</row>
    <row r="7" spans="2:17" ht="15">
      <c r="B7" s="1" t="s">
        <v>60</v>
      </c>
      <c r="C7" s="1" t="s">
        <v>61</v>
      </c>
      <c r="D7" s="1" t="s">
        <v>146</v>
      </c>
      <c r="E7" s="1" t="s">
        <v>63</v>
      </c>
      <c r="F7" s="1" t="s">
        <v>64</v>
      </c>
      <c r="G7" s="1" t="s">
        <v>106</v>
      </c>
      <c r="H7" s="1" t="s">
        <v>107</v>
      </c>
      <c r="I7" s="1" t="s">
        <v>65</v>
      </c>
      <c r="J7" s="1" t="s">
        <v>66</v>
      </c>
      <c r="K7" s="1" t="s">
        <v>792</v>
      </c>
      <c r="L7" s="1" t="s">
        <v>108</v>
      </c>
      <c r="M7" s="1" t="s">
        <v>793</v>
      </c>
      <c r="N7" s="1" t="s">
        <v>111</v>
      </c>
      <c r="O7" s="1" t="s">
        <v>69</v>
      </c>
      <c r="P7" s="1" t="s">
        <v>112</v>
      </c>
      <c r="Q7" s="1" t="s">
        <v>6</v>
      </c>
    </row>
    <row r="8" spans="2:17" ht="15">
      <c r="B8" s="1" t="s">
        <v>6</v>
      </c>
      <c r="C8" s="1" t="s">
        <v>6</v>
      </c>
      <c r="D8" s="1" t="s">
        <v>6</v>
      </c>
      <c r="E8" s="1" t="s">
        <v>6</v>
      </c>
      <c r="F8" s="1" t="s">
        <v>6</v>
      </c>
      <c r="G8" s="1" t="s">
        <v>157</v>
      </c>
      <c r="H8" s="1" t="s">
        <v>113</v>
      </c>
      <c r="I8" s="1" t="s">
        <v>6</v>
      </c>
      <c r="J8" s="1" t="s">
        <v>11</v>
      </c>
      <c r="K8" s="1" t="s">
        <v>11</v>
      </c>
      <c r="L8" s="1" t="s">
        <v>158</v>
      </c>
      <c r="M8" s="1" t="s">
        <v>10</v>
      </c>
      <c r="N8" s="1" t="s">
        <v>11</v>
      </c>
      <c r="O8" s="1" t="s">
        <v>11</v>
      </c>
      <c r="P8" s="1" t="s">
        <v>11</v>
      </c>
      <c r="Q8" s="1" t="s">
        <v>6</v>
      </c>
    </row>
    <row r="9" spans="2:17" ht="15">
      <c r="B9" s="1" t="s">
        <v>6</v>
      </c>
      <c r="C9" s="1" t="s">
        <v>12</v>
      </c>
      <c r="D9" s="1" t="s">
        <v>13</v>
      </c>
      <c r="E9" s="1" t="s">
        <v>71</v>
      </c>
      <c r="F9" s="1" t="s">
        <v>72</v>
      </c>
      <c r="G9" s="1" t="s">
        <v>73</v>
      </c>
      <c r="H9" s="1" t="s">
        <v>74</v>
      </c>
      <c r="I9" s="1" t="s">
        <v>75</v>
      </c>
      <c r="J9" s="1" t="s">
        <v>76</v>
      </c>
      <c r="K9" s="1" t="s">
        <v>77</v>
      </c>
      <c r="L9" s="1" t="s">
        <v>78</v>
      </c>
      <c r="M9" s="1" t="s">
        <v>116</v>
      </c>
      <c r="N9" s="1" t="s">
        <v>117</v>
      </c>
      <c r="O9" s="1" t="s">
        <v>118</v>
      </c>
      <c r="P9" s="1" t="s">
        <v>119</v>
      </c>
      <c r="Q9" s="1" t="s">
        <v>6</v>
      </c>
    </row>
    <row r="10" spans="2:17" ht="15">
      <c r="B10" s="1" t="s">
        <v>798</v>
      </c>
      <c r="C10" s="1" t="s">
        <v>6</v>
      </c>
      <c r="D10" s="1" t="s">
        <v>6</v>
      </c>
      <c r="E10" s="1" t="s">
        <v>6</v>
      </c>
      <c r="F10" s="1" t="s">
        <v>6</v>
      </c>
      <c r="G10" s="1" t="s">
        <v>6</v>
      </c>
      <c r="H10" s="39">
        <v>0</v>
      </c>
      <c r="I10" s="1" t="s">
        <v>6</v>
      </c>
      <c r="J10" s="38">
        <v>0</v>
      </c>
      <c r="K10" s="38">
        <v>0</v>
      </c>
      <c r="L10" s="1" t="s">
        <v>6</v>
      </c>
      <c r="M10" s="39">
        <v>0</v>
      </c>
      <c r="N10" s="38">
        <v>0</v>
      </c>
      <c r="O10" s="38">
        <v>0</v>
      </c>
      <c r="P10" s="38">
        <v>0</v>
      </c>
      <c r="Q10" s="1" t="s">
        <v>6</v>
      </c>
    </row>
    <row r="11" spans="2:17" ht="15">
      <c r="B11" s="1" t="s">
        <v>799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39">
        <v>0</v>
      </c>
      <c r="I11" s="1" t="s">
        <v>6</v>
      </c>
      <c r="J11" s="38">
        <v>0</v>
      </c>
      <c r="K11" s="38">
        <v>0</v>
      </c>
      <c r="L11" s="1" t="s">
        <v>6</v>
      </c>
      <c r="M11" s="39">
        <v>0</v>
      </c>
      <c r="N11" s="38">
        <v>0</v>
      </c>
      <c r="O11" s="38">
        <v>0</v>
      </c>
      <c r="P11" s="38">
        <v>0</v>
      </c>
      <c r="Q11" s="1" t="s">
        <v>6</v>
      </c>
    </row>
    <row r="12" spans="2:17" ht="15">
      <c r="B12" s="1" t="s">
        <v>151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39">
        <v>0</v>
      </c>
      <c r="I12" s="1" t="s">
        <v>6</v>
      </c>
      <c r="J12" s="38">
        <v>0</v>
      </c>
      <c r="K12" s="38">
        <v>0</v>
      </c>
      <c r="L12" s="1" t="s">
        <v>6</v>
      </c>
      <c r="M12" s="39">
        <v>0</v>
      </c>
      <c r="N12" s="38">
        <v>0</v>
      </c>
      <c r="O12" s="38">
        <v>0</v>
      </c>
      <c r="P12" s="38">
        <v>0</v>
      </c>
      <c r="Q12" s="1" t="s">
        <v>6</v>
      </c>
    </row>
    <row r="13" spans="2:17" ht="15">
      <c r="B13" s="1" t="s">
        <v>132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39">
        <v>0</v>
      </c>
      <c r="I13" s="1" t="s">
        <v>6</v>
      </c>
      <c r="J13" s="38">
        <v>0</v>
      </c>
      <c r="K13" s="38">
        <v>0</v>
      </c>
      <c r="L13" s="1" t="s">
        <v>6</v>
      </c>
      <c r="M13" s="39">
        <v>0</v>
      </c>
      <c r="N13" s="38">
        <v>0</v>
      </c>
      <c r="O13" s="38">
        <v>0</v>
      </c>
      <c r="P13" s="38">
        <v>0</v>
      </c>
      <c r="Q13" s="1" t="s">
        <v>6</v>
      </c>
    </row>
    <row r="14" spans="2:17" ht="15">
      <c r="B14" s="1" t="s">
        <v>152</v>
      </c>
      <c r="C14" s="1" t="s">
        <v>6</v>
      </c>
      <c r="D14" s="1" t="s">
        <v>6</v>
      </c>
      <c r="E14" s="1" t="s">
        <v>6</v>
      </c>
      <c r="F14" s="1" t="s">
        <v>6</v>
      </c>
      <c r="G14" s="1" t="s">
        <v>6</v>
      </c>
      <c r="H14" s="39">
        <v>0</v>
      </c>
      <c r="I14" s="1" t="s">
        <v>6</v>
      </c>
      <c r="J14" s="38">
        <v>0</v>
      </c>
      <c r="K14" s="38">
        <v>0</v>
      </c>
      <c r="L14" s="1" t="s">
        <v>6</v>
      </c>
      <c r="M14" s="39">
        <v>0</v>
      </c>
      <c r="N14" s="38">
        <v>0</v>
      </c>
      <c r="O14" s="38">
        <v>0</v>
      </c>
      <c r="P14" s="38">
        <v>0</v>
      </c>
      <c r="Q14" s="1" t="s">
        <v>6</v>
      </c>
    </row>
    <row r="15" spans="2:17" ht="15">
      <c r="B15" s="1" t="s">
        <v>510</v>
      </c>
      <c r="C15" s="1" t="s">
        <v>6</v>
      </c>
      <c r="D15" s="1" t="s">
        <v>6</v>
      </c>
      <c r="E15" s="1" t="s">
        <v>6</v>
      </c>
      <c r="F15" s="1" t="s">
        <v>6</v>
      </c>
      <c r="G15" s="1" t="s">
        <v>6</v>
      </c>
      <c r="H15" s="39">
        <v>0</v>
      </c>
      <c r="I15" s="1" t="s">
        <v>6</v>
      </c>
      <c r="J15" s="38">
        <v>0</v>
      </c>
      <c r="K15" s="38">
        <v>0</v>
      </c>
      <c r="L15" s="1" t="s">
        <v>6</v>
      </c>
      <c r="M15" s="39">
        <v>0</v>
      </c>
      <c r="N15" s="38">
        <v>0</v>
      </c>
      <c r="O15" s="38">
        <v>0</v>
      </c>
      <c r="P15" s="38">
        <v>0</v>
      </c>
      <c r="Q15" s="1" t="s">
        <v>6</v>
      </c>
    </row>
    <row r="16" spans="2:17" ht="15">
      <c r="B16" s="1" t="s">
        <v>796</v>
      </c>
      <c r="C16" s="1" t="s">
        <v>6</v>
      </c>
      <c r="D16" s="1" t="s">
        <v>6</v>
      </c>
      <c r="E16" s="1" t="s">
        <v>6</v>
      </c>
      <c r="F16" s="1" t="s">
        <v>6</v>
      </c>
      <c r="G16" s="1" t="s">
        <v>6</v>
      </c>
      <c r="H16" s="1" t="s">
        <v>6</v>
      </c>
      <c r="I16" s="1" t="s">
        <v>6</v>
      </c>
      <c r="J16" s="1" t="s">
        <v>6</v>
      </c>
      <c r="K16" s="1" t="s">
        <v>6</v>
      </c>
      <c r="L16" s="1" t="s">
        <v>6</v>
      </c>
      <c r="M16" s="1" t="s">
        <v>6</v>
      </c>
      <c r="N16" s="1" t="s">
        <v>6</v>
      </c>
      <c r="O16" s="1" t="s">
        <v>6</v>
      </c>
      <c r="P16" s="1" t="s">
        <v>6</v>
      </c>
      <c r="Q16" s="1" t="s">
        <v>6</v>
      </c>
    </row>
    <row r="17" spans="2:17" ht="15">
      <c r="B17" s="1" t="s">
        <v>154</v>
      </c>
      <c r="C17" s="1" t="s">
        <v>6</v>
      </c>
      <c r="D17" s="1" t="s">
        <v>6</v>
      </c>
      <c r="E17" s="1" t="s">
        <v>6</v>
      </c>
      <c r="F17" s="1" t="s">
        <v>6</v>
      </c>
      <c r="G17" s="1" t="s">
        <v>6</v>
      </c>
      <c r="H17" s="1" t="s">
        <v>6</v>
      </c>
      <c r="I17" s="1" t="s">
        <v>6</v>
      </c>
      <c r="J17" s="1" t="s">
        <v>6</v>
      </c>
      <c r="K17" s="1" t="s">
        <v>6</v>
      </c>
      <c r="L17" s="1" t="s">
        <v>6</v>
      </c>
      <c r="M17" s="1" t="s">
        <v>6</v>
      </c>
      <c r="N17" s="1" t="s">
        <v>6</v>
      </c>
      <c r="O17" s="1" t="s">
        <v>6</v>
      </c>
      <c r="P17" s="1" t="s">
        <v>6</v>
      </c>
      <c r="Q17" s="1" t="s">
        <v>6</v>
      </c>
    </row>
    <row r="18" spans="2:17" ht="15">
      <c r="B18" s="1" t="s">
        <v>153</v>
      </c>
      <c r="C18" s="1" t="s">
        <v>6</v>
      </c>
      <c r="D18" s="1" t="s">
        <v>6</v>
      </c>
      <c r="E18" s="1" t="s">
        <v>6</v>
      </c>
      <c r="F18" s="1" t="s">
        <v>6</v>
      </c>
      <c r="G18" s="1" t="s">
        <v>6</v>
      </c>
      <c r="H18" s="1" t="s">
        <v>6</v>
      </c>
      <c r="I18" s="1" t="s">
        <v>6</v>
      </c>
      <c r="J18" s="1" t="s">
        <v>6</v>
      </c>
      <c r="K18" s="1" t="s">
        <v>6</v>
      </c>
      <c r="L18" s="1" t="s">
        <v>6</v>
      </c>
      <c r="M18" s="1" t="s">
        <v>6</v>
      </c>
      <c r="N18" s="1" t="s">
        <v>6</v>
      </c>
      <c r="O18" s="1" t="s">
        <v>6</v>
      </c>
      <c r="P18" s="1" t="s">
        <v>6</v>
      </c>
      <c r="Q18" s="1" t="s">
        <v>6</v>
      </c>
    </row>
    <row r="19" spans="2:17" ht="15">
      <c r="B19" s="78" t="s">
        <v>58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</row>
  </sheetData>
  <mergeCells count="1">
    <mergeCell ref="B19:Q1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S33"/>
  <sheetViews>
    <sheetView rightToLeft="1" workbookViewId="0" topLeftCell="A1"/>
  </sheetViews>
  <sheetFormatPr defaultColWidth="9.140625" defaultRowHeight="15"/>
  <cols>
    <col min="1" max="1" width="3.00390625" style="0" customWidth="1"/>
    <col min="2" max="2" width="40.00390625" style="0" customWidth="1"/>
    <col min="3" max="4" width="11.00390625" style="0" customWidth="1"/>
    <col min="5" max="5" width="7.00390625" style="0" customWidth="1"/>
    <col min="6" max="6" width="11.00390625" style="0" customWidth="1"/>
    <col min="7" max="7" width="13.00390625" style="0" customWidth="1"/>
    <col min="8" max="8" width="7.00390625" style="0" customWidth="1"/>
    <col min="9" max="9" width="10.00390625" style="0" customWidth="1"/>
    <col min="10" max="10" width="13.00390625" style="0" customWidth="1"/>
    <col min="11" max="12" width="15.00390625" style="0" customWidth="1"/>
    <col min="13" max="13" width="8.00390625" style="0" customWidth="1"/>
    <col min="14" max="14" width="18.00390625" style="0" customWidth="1"/>
    <col min="15" max="15" width="11.00390625" style="0" customWidth="1"/>
    <col min="16" max="16" width="22.00390625" style="0" customWidth="1"/>
    <col min="17" max="17" width="24.00390625" style="0" customWidth="1"/>
    <col min="18" max="18" width="23.00390625" style="0" customWidth="1"/>
    <col min="19" max="19" width="2.00390625" style="0" customWidth="1"/>
  </cols>
  <sheetData>
    <row r="1" spans="2:3" ht="15">
      <c r="B1" s="37" t="s">
        <v>0</v>
      </c>
      <c r="C1" s="37" t="s">
        <v>1</v>
      </c>
    </row>
    <row r="2" spans="2:3" ht="15">
      <c r="B2" s="37" t="s">
        <v>2</v>
      </c>
      <c r="C2" s="37" t="s">
        <v>3</v>
      </c>
    </row>
    <row r="3" spans="2:3" ht="15">
      <c r="B3" s="37" t="s">
        <v>4</v>
      </c>
      <c r="C3" s="37" t="s">
        <v>5</v>
      </c>
    </row>
    <row r="4" spans="2:3" ht="15">
      <c r="B4" s="37" t="s">
        <v>6</v>
      </c>
      <c r="C4" s="37" t="s">
        <v>6</v>
      </c>
    </row>
    <row r="5" spans="2:3" ht="15">
      <c r="B5" s="37" t="s">
        <v>6</v>
      </c>
      <c r="C5" s="37" t="s">
        <v>6</v>
      </c>
    </row>
    <row r="6" spans="2:19" ht="15">
      <c r="B6" s="3" t="s">
        <v>103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  <c r="R6" s="1" t="s">
        <v>6</v>
      </c>
      <c r="S6" s="1" t="s">
        <v>6</v>
      </c>
    </row>
    <row r="7" spans="2:19" ht="15">
      <c r="B7" s="3" t="s">
        <v>104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  <c r="Q7" s="1" t="s">
        <v>6</v>
      </c>
      <c r="R7" s="1" t="s">
        <v>6</v>
      </c>
      <c r="S7" s="1" t="s">
        <v>6</v>
      </c>
    </row>
    <row r="8" spans="2:19" ht="15">
      <c r="B8" s="1" t="s">
        <v>60</v>
      </c>
      <c r="C8" s="1" t="s">
        <v>61</v>
      </c>
      <c r="D8" s="1" t="s">
        <v>105</v>
      </c>
      <c r="E8" s="1" t="s">
        <v>63</v>
      </c>
      <c r="F8" s="1" t="s">
        <v>64</v>
      </c>
      <c r="G8" s="1" t="s">
        <v>106</v>
      </c>
      <c r="H8" s="1" t="s">
        <v>107</v>
      </c>
      <c r="I8" s="1" t="s">
        <v>65</v>
      </c>
      <c r="J8" s="1" t="s">
        <v>66</v>
      </c>
      <c r="K8" s="1" t="s">
        <v>67</v>
      </c>
      <c r="L8" s="1" t="s">
        <v>108</v>
      </c>
      <c r="M8" s="1" t="s">
        <v>109</v>
      </c>
      <c r="N8" s="1" t="s">
        <v>110</v>
      </c>
      <c r="O8" s="1" t="s">
        <v>68</v>
      </c>
      <c r="P8" s="1" t="s">
        <v>111</v>
      </c>
      <c r="Q8" s="1" t="s">
        <v>69</v>
      </c>
      <c r="R8" s="1" t="s">
        <v>112</v>
      </c>
      <c r="S8" s="1" t="s">
        <v>6</v>
      </c>
    </row>
    <row r="9" spans="2:19" ht="15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113</v>
      </c>
      <c r="I9" s="1" t="s">
        <v>6</v>
      </c>
      <c r="J9" s="1" t="s">
        <v>11</v>
      </c>
      <c r="K9" s="1" t="s">
        <v>11</v>
      </c>
      <c r="L9" s="1" t="s">
        <v>114</v>
      </c>
      <c r="M9" s="1" t="s">
        <v>115</v>
      </c>
      <c r="N9" s="1" t="s">
        <v>10</v>
      </c>
      <c r="O9" s="1" t="s">
        <v>10</v>
      </c>
      <c r="P9" s="1" t="s">
        <v>11</v>
      </c>
      <c r="Q9" s="1" t="s">
        <v>11</v>
      </c>
      <c r="R9" s="1" t="s">
        <v>11</v>
      </c>
      <c r="S9" s="1" t="s">
        <v>6</v>
      </c>
    </row>
    <row r="10" spans="2:19" ht="15">
      <c r="B10" s="1" t="s">
        <v>6</v>
      </c>
      <c r="C10" s="1" t="s">
        <v>12</v>
      </c>
      <c r="D10" s="1" t="s">
        <v>13</v>
      </c>
      <c r="E10" s="1" t="s">
        <v>71</v>
      </c>
      <c r="F10" s="1" t="s">
        <v>72</v>
      </c>
      <c r="G10" s="1" t="s">
        <v>73</v>
      </c>
      <c r="H10" s="1" t="s">
        <v>74</v>
      </c>
      <c r="I10" s="1" t="s">
        <v>75</v>
      </c>
      <c r="J10" s="1" t="s">
        <v>76</v>
      </c>
      <c r="K10" s="1" t="s">
        <v>77</v>
      </c>
      <c r="L10" s="1" t="s">
        <v>78</v>
      </c>
      <c r="M10" s="1" t="s">
        <v>116</v>
      </c>
      <c r="N10" s="1" t="s">
        <v>117</v>
      </c>
      <c r="O10" s="1" t="s">
        <v>118</v>
      </c>
      <c r="P10" s="1" t="s">
        <v>119</v>
      </c>
      <c r="Q10" s="1" t="s">
        <v>120</v>
      </c>
      <c r="R10" s="1" t="s">
        <v>121</v>
      </c>
      <c r="S10" s="1" t="s">
        <v>6</v>
      </c>
    </row>
    <row r="11" spans="2:19" ht="15">
      <c r="B11" s="1" t="s">
        <v>122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39">
        <v>4.74</v>
      </c>
      <c r="I11" s="1" t="s">
        <v>6</v>
      </c>
      <c r="J11" s="38">
        <v>0.0169</v>
      </c>
      <c r="K11" s="38">
        <v>-0.0088</v>
      </c>
      <c r="L11" s="39">
        <v>64031735</v>
      </c>
      <c r="M11" s="1" t="s">
        <v>6</v>
      </c>
      <c r="N11" s="39">
        <v>0</v>
      </c>
      <c r="O11" s="39">
        <v>72358.78</v>
      </c>
      <c r="P11" s="1" t="s">
        <v>6</v>
      </c>
      <c r="Q11" s="38">
        <v>1</v>
      </c>
      <c r="R11" s="38">
        <v>0.2304</v>
      </c>
      <c r="S11" s="1" t="s">
        <v>6</v>
      </c>
    </row>
    <row r="12" spans="2:19" ht="15">
      <c r="B12" s="1" t="s">
        <v>80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39">
        <v>4.74</v>
      </c>
      <c r="I12" s="1" t="s">
        <v>6</v>
      </c>
      <c r="J12" s="38">
        <v>0.0169</v>
      </c>
      <c r="K12" s="38">
        <v>-0.0088</v>
      </c>
      <c r="L12" s="39">
        <v>64031735</v>
      </c>
      <c r="M12" s="1" t="s">
        <v>6</v>
      </c>
      <c r="N12" s="39">
        <v>0</v>
      </c>
      <c r="O12" s="39">
        <v>72358.78</v>
      </c>
      <c r="P12" s="1" t="s">
        <v>6</v>
      </c>
      <c r="Q12" s="38">
        <v>1</v>
      </c>
      <c r="R12" s="38">
        <v>0.2304</v>
      </c>
      <c r="S12" s="1" t="s">
        <v>6</v>
      </c>
    </row>
    <row r="13" spans="2:19" ht="15">
      <c r="B13" s="1" t="s">
        <v>123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39">
        <v>2.17</v>
      </c>
      <c r="I13" s="1" t="s">
        <v>6</v>
      </c>
      <c r="J13" s="38">
        <v>0.0186</v>
      </c>
      <c r="K13" s="38">
        <v>-0.024</v>
      </c>
      <c r="L13" s="39">
        <v>30951395</v>
      </c>
      <c r="M13" s="1" t="s">
        <v>6</v>
      </c>
      <c r="N13" s="39">
        <v>0</v>
      </c>
      <c r="O13" s="39">
        <v>35550.16</v>
      </c>
      <c r="P13" s="1" t="s">
        <v>6</v>
      </c>
      <c r="Q13" s="38">
        <v>0.4913</v>
      </c>
      <c r="R13" s="38">
        <v>0.1132</v>
      </c>
      <c r="S13" s="1" t="s">
        <v>6</v>
      </c>
    </row>
    <row r="14" spans="2:19" ht="15">
      <c r="B14" s="40" t="s">
        <v>124</v>
      </c>
      <c r="C14" s="41">
        <v>1135912</v>
      </c>
      <c r="D14" s="40" t="s">
        <v>125</v>
      </c>
      <c r="E14" s="40" t="s">
        <v>126</v>
      </c>
      <c r="F14" s="40" t="s">
        <v>127</v>
      </c>
      <c r="G14" s="40" t="s">
        <v>6</v>
      </c>
      <c r="H14" s="43">
        <v>3.79</v>
      </c>
      <c r="I14" s="40" t="s">
        <v>85</v>
      </c>
      <c r="J14" s="42">
        <v>0.0075</v>
      </c>
      <c r="K14" s="42">
        <v>-0.0223</v>
      </c>
      <c r="L14" s="43">
        <v>9774013</v>
      </c>
      <c r="M14" s="43">
        <v>115.45</v>
      </c>
      <c r="N14" s="43">
        <v>0</v>
      </c>
      <c r="O14" s="43">
        <v>11284.1</v>
      </c>
      <c r="P14" s="42">
        <v>0.0004</v>
      </c>
      <c r="Q14" s="42">
        <v>0.1559</v>
      </c>
      <c r="R14" s="42">
        <v>0.0359</v>
      </c>
      <c r="S14" s="40" t="s">
        <v>6</v>
      </c>
    </row>
    <row r="15" spans="2:19" ht="15">
      <c r="B15" s="40" t="s">
        <v>128</v>
      </c>
      <c r="C15" s="41">
        <v>1124056</v>
      </c>
      <c r="D15" s="40" t="s">
        <v>125</v>
      </c>
      <c r="E15" s="40" t="s">
        <v>126</v>
      </c>
      <c r="F15" s="40" t="s">
        <v>127</v>
      </c>
      <c r="G15" s="40" t="s">
        <v>6</v>
      </c>
      <c r="H15" s="43">
        <v>0.75</v>
      </c>
      <c r="I15" s="40" t="s">
        <v>85</v>
      </c>
      <c r="J15" s="42">
        <v>0.0275</v>
      </c>
      <c r="K15" s="42">
        <v>-0.0248</v>
      </c>
      <c r="L15" s="43">
        <v>10637685</v>
      </c>
      <c r="M15" s="43">
        <v>111.15</v>
      </c>
      <c r="N15" s="43">
        <v>0</v>
      </c>
      <c r="O15" s="43">
        <v>11823.79</v>
      </c>
      <c r="P15" s="42">
        <v>0.0006</v>
      </c>
      <c r="Q15" s="42">
        <v>0.1634</v>
      </c>
      <c r="R15" s="42">
        <v>0.0376</v>
      </c>
      <c r="S15" s="40" t="s">
        <v>6</v>
      </c>
    </row>
    <row r="16" spans="2:19" ht="15">
      <c r="B16" s="40" t="s">
        <v>129</v>
      </c>
      <c r="C16" s="41">
        <v>1128081</v>
      </c>
      <c r="D16" s="40" t="s">
        <v>125</v>
      </c>
      <c r="E16" s="40" t="s">
        <v>126</v>
      </c>
      <c r="F16" s="40" t="s">
        <v>127</v>
      </c>
      <c r="G16" s="40" t="s">
        <v>6</v>
      </c>
      <c r="H16" s="43">
        <v>1.73</v>
      </c>
      <c r="I16" s="40" t="s">
        <v>85</v>
      </c>
      <c r="J16" s="42">
        <v>0.0175</v>
      </c>
      <c r="K16" s="42">
        <v>-0.0252</v>
      </c>
      <c r="L16" s="43">
        <v>8298593</v>
      </c>
      <c r="M16" s="43">
        <v>112.74</v>
      </c>
      <c r="N16" s="43">
        <v>0</v>
      </c>
      <c r="O16" s="43">
        <v>9355.83</v>
      </c>
      <c r="P16" s="42">
        <v>0.0004</v>
      </c>
      <c r="Q16" s="42">
        <v>0.1293</v>
      </c>
      <c r="R16" s="42">
        <v>0.0298</v>
      </c>
      <c r="S16" s="40" t="s">
        <v>6</v>
      </c>
    </row>
    <row r="17" spans="2:19" ht="15">
      <c r="B17" s="40" t="s">
        <v>130</v>
      </c>
      <c r="C17" s="41">
        <v>1169564</v>
      </c>
      <c r="D17" s="40" t="s">
        <v>125</v>
      </c>
      <c r="E17" s="40" t="s">
        <v>126</v>
      </c>
      <c r="F17" s="40" t="s">
        <v>127</v>
      </c>
      <c r="G17" s="40" t="s">
        <v>6</v>
      </c>
      <c r="H17" s="43">
        <v>4.57</v>
      </c>
      <c r="I17" s="40" t="s">
        <v>85</v>
      </c>
      <c r="J17" s="42">
        <v>0.001</v>
      </c>
      <c r="K17" s="42">
        <v>-0.0209</v>
      </c>
      <c r="L17" s="43">
        <v>784128</v>
      </c>
      <c r="M17" s="43">
        <v>113.49</v>
      </c>
      <c r="N17" s="43">
        <v>0</v>
      </c>
      <c r="O17" s="43">
        <v>889.91</v>
      </c>
      <c r="P17" s="42">
        <v>0.0001</v>
      </c>
      <c r="Q17" s="42">
        <v>0.0123</v>
      </c>
      <c r="R17" s="42">
        <v>0.0028</v>
      </c>
      <c r="S17" s="40" t="s">
        <v>6</v>
      </c>
    </row>
    <row r="18" spans="2:19" ht="15">
      <c r="B18" s="40" t="s">
        <v>131</v>
      </c>
      <c r="C18" s="41">
        <v>9590431</v>
      </c>
      <c r="D18" s="40" t="s">
        <v>125</v>
      </c>
      <c r="E18" s="40" t="s">
        <v>126</v>
      </c>
      <c r="F18" s="40" t="s">
        <v>127</v>
      </c>
      <c r="G18" s="40" t="s">
        <v>6</v>
      </c>
      <c r="H18" s="43">
        <v>2.48</v>
      </c>
      <c r="I18" s="40" t="s">
        <v>85</v>
      </c>
      <c r="J18" s="42">
        <v>0.04</v>
      </c>
      <c r="K18" s="42">
        <v>-0.0245</v>
      </c>
      <c r="L18" s="43">
        <v>1456976</v>
      </c>
      <c r="M18" s="43">
        <v>150.76</v>
      </c>
      <c r="N18" s="43">
        <v>0</v>
      </c>
      <c r="O18" s="43">
        <v>2196.54</v>
      </c>
      <c r="P18" s="42">
        <v>0.0001</v>
      </c>
      <c r="Q18" s="42">
        <v>0.0304</v>
      </c>
      <c r="R18" s="42">
        <v>0.007</v>
      </c>
      <c r="S18" s="40" t="s">
        <v>6</v>
      </c>
    </row>
    <row r="19" spans="2:19" ht="15">
      <c r="B19" s="1" t="s">
        <v>132</v>
      </c>
      <c r="C19" s="1" t="s">
        <v>6</v>
      </c>
      <c r="D19" s="1" t="s">
        <v>6</v>
      </c>
      <c r="E19" s="1" t="s">
        <v>6</v>
      </c>
      <c r="F19" s="1" t="s">
        <v>6</v>
      </c>
      <c r="G19" s="1" t="s">
        <v>6</v>
      </c>
      <c r="H19" s="39">
        <v>7.22</v>
      </c>
      <c r="I19" s="1" t="s">
        <v>6</v>
      </c>
      <c r="J19" s="38">
        <v>0.0152</v>
      </c>
      <c r="K19" s="38">
        <v>0.0059</v>
      </c>
      <c r="L19" s="39">
        <v>33080340</v>
      </c>
      <c r="M19" s="1" t="s">
        <v>6</v>
      </c>
      <c r="N19" s="39">
        <v>0</v>
      </c>
      <c r="O19" s="39">
        <v>36808.62</v>
      </c>
      <c r="P19" s="1" t="s">
        <v>6</v>
      </c>
      <c r="Q19" s="38">
        <v>0.5087</v>
      </c>
      <c r="R19" s="38">
        <v>0.1172</v>
      </c>
      <c r="S19" s="1" t="s">
        <v>6</v>
      </c>
    </row>
    <row r="20" spans="2:19" ht="15">
      <c r="B20" s="40" t="s">
        <v>133</v>
      </c>
      <c r="C20" s="41">
        <v>1166552</v>
      </c>
      <c r="D20" s="40" t="s">
        <v>125</v>
      </c>
      <c r="E20" s="40" t="s">
        <v>126</v>
      </c>
      <c r="F20" s="40" t="s">
        <v>127</v>
      </c>
      <c r="G20" s="40" t="s">
        <v>6</v>
      </c>
      <c r="H20" s="43">
        <v>8.91</v>
      </c>
      <c r="I20" s="40" t="s">
        <v>85</v>
      </c>
      <c r="J20" s="42">
        <v>0</v>
      </c>
      <c r="K20" s="42">
        <v>0.0007</v>
      </c>
      <c r="L20" s="43">
        <v>10000000</v>
      </c>
      <c r="M20" s="43">
        <v>99.4</v>
      </c>
      <c r="N20" s="43">
        <v>0</v>
      </c>
      <c r="O20" s="43">
        <v>9940</v>
      </c>
      <c r="P20" s="42">
        <v>0.0005</v>
      </c>
      <c r="Q20" s="42">
        <v>0.1374</v>
      </c>
      <c r="R20" s="42">
        <v>0.0316</v>
      </c>
      <c r="S20" s="40" t="s">
        <v>6</v>
      </c>
    </row>
    <row r="21" spans="2:19" ht="15">
      <c r="B21" s="40" t="s">
        <v>134</v>
      </c>
      <c r="C21" s="41">
        <v>1167105</v>
      </c>
      <c r="D21" s="40" t="s">
        <v>125</v>
      </c>
      <c r="E21" s="40" t="s">
        <v>126</v>
      </c>
      <c r="F21" s="40" t="s">
        <v>127</v>
      </c>
      <c r="G21" s="40" t="s">
        <v>6</v>
      </c>
      <c r="H21" s="43">
        <v>1.58</v>
      </c>
      <c r="I21" s="40" t="s">
        <v>85</v>
      </c>
      <c r="J21" s="42">
        <v>0.0015</v>
      </c>
      <c r="K21" s="42">
        <v>0.0002</v>
      </c>
      <c r="L21" s="43">
        <v>16401032</v>
      </c>
      <c r="M21" s="43">
        <v>100.27</v>
      </c>
      <c r="N21" s="43">
        <v>0</v>
      </c>
      <c r="O21" s="43">
        <v>16445.31</v>
      </c>
      <c r="P21" s="42">
        <v>0.0008</v>
      </c>
      <c r="Q21" s="42">
        <v>0.2273</v>
      </c>
      <c r="R21" s="42">
        <v>0.0524</v>
      </c>
      <c r="S21" s="40" t="s">
        <v>6</v>
      </c>
    </row>
    <row r="22" spans="2:19" ht="15">
      <c r="B22" s="40" t="s">
        <v>135</v>
      </c>
      <c r="C22" s="41">
        <v>1162668</v>
      </c>
      <c r="D22" s="40" t="s">
        <v>125</v>
      </c>
      <c r="E22" s="40" t="s">
        <v>126</v>
      </c>
      <c r="F22" s="40" t="s">
        <v>127</v>
      </c>
      <c r="G22" s="40" t="s">
        <v>6</v>
      </c>
      <c r="H22" s="43">
        <v>3.3</v>
      </c>
      <c r="I22" s="40" t="s">
        <v>85</v>
      </c>
      <c r="J22" s="42">
        <v>0.005</v>
      </c>
      <c r="K22" s="42">
        <v>0.0026</v>
      </c>
      <c r="L22" s="43">
        <v>7100</v>
      </c>
      <c r="M22" s="43">
        <v>101.12</v>
      </c>
      <c r="N22" s="43">
        <v>0</v>
      </c>
      <c r="O22" s="43">
        <v>7.18</v>
      </c>
      <c r="P22" s="42">
        <v>0</v>
      </c>
      <c r="Q22" s="42">
        <v>0.0001</v>
      </c>
      <c r="R22" s="42">
        <v>0</v>
      </c>
      <c r="S22" s="40" t="s">
        <v>6</v>
      </c>
    </row>
    <row r="23" spans="2:19" ht="15">
      <c r="B23" s="40" t="s">
        <v>136</v>
      </c>
      <c r="C23" s="41">
        <v>1140193</v>
      </c>
      <c r="D23" s="40" t="s">
        <v>125</v>
      </c>
      <c r="E23" s="40" t="s">
        <v>126</v>
      </c>
      <c r="F23" s="40" t="s">
        <v>127</v>
      </c>
      <c r="G23" s="40" t="s">
        <v>6</v>
      </c>
      <c r="H23" s="43">
        <v>17.48</v>
      </c>
      <c r="I23" s="40" t="s">
        <v>85</v>
      </c>
      <c r="J23" s="42">
        <v>0.0375</v>
      </c>
      <c r="K23" s="42">
        <v>0.0224</v>
      </c>
      <c r="L23" s="43">
        <v>1596250</v>
      </c>
      <c r="M23" s="43">
        <v>131.78</v>
      </c>
      <c r="N23" s="43">
        <v>0</v>
      </c>
      <c r="O23" s="43">
        <v>2103.54</v>
      </c>
      <c r="P23" s="42">
        <v>0.0001</v>
      </c>
      <c r="Q23" s="42">
        <v>0.0291</v>
      </c>
      <c r="R23" s="42">
        <v>0.0067</v>
      </c>
      <c r="S23" s="40" t="s">
        <v>6</v>
      </c>
    </row>
    <row r="24" spans="2:19" ht="15">
      <c r="B24" s="40" t="s">
        <v>137</v>
      </c>
      <c r="C24" s="41">
        <v>1126747</v>
      </c>
      <c r="D24" s="40" t="s">
        <v>125</v>
      </c>
      <c r="E24" s="40" t="s">
        <v>126</v>
      </c>
      <c r="F24" s="40" t="s">
        <v>127</v>
      </c>
      <c r="G24" s="40" t="s">
        <v>6</v>
      </c>
      <c r="H24" s="43">
        <v>1.21</v>
      </c>
      <c r="I24" s="40" t="s">
        <v>85</v>
      </c>
      <c r="J24" s="42">
        <v>0.0425</v>
      </c>
      <c r="K24" s="42">
        <v>0.0001</v>
      </c>
      <c r="L24" s="43">
        <v>14750</v>
      </c>
      <c r="M24" s="43">
        <v>108.49</v>
      </c>
      <c r="N24" s="43">
        <v>0</v>
      </c>
      <c r="O24" s="43">
        <v>16</v>
      </c>
      <c r="P24" s="42">
        <v>0</v>
      </c>
      <c r="Q24" s="42">
        <v>0.0002</v>
      </c>
      <c r="R24" s="42">
        <v>0</v>
      </c>
      <c r="S24" s="40" t="s">
        <v>6</v>
      </c>
    </row>
    <row r="25" spans="2:19" ht="15">
      <c r="B25" s="40" t="s">
        <v>138</v>
      </c>
      <c r="C25" s="41">
        <v>1130848</v>
      </c>
      <c r="D25" s="40" t="s">
        <v>125</v>
      </c>
      <c r="E25" s="40" t="s">
        <v>126</v>
      </c>
      <c r="F25" s="40" t="s">
        <v>127</v>
      </c>
      <c r="G25" s="40" t="s">
        <v>6</v>
      </c>
      <c r="H25" s="43">
        <v>2.15</v>
      </c>
      <c r="I25" s="40" t="s">
        <v>85</v>
      </c>
      <c r="J25" s="42">
        <v>0.0375</v>
      </c>
      <c r="K25" s="42">
        <v>0.0007</v>
      </c>
      <c r="L25" s="43">
        <v>26208</v>
      </c>
      <c r="M25" s="43">
        <v>111.1</v>
      </c>
      <c r="N25" s="43">
        <v>0</v>
      </c>
      <c r="O25" s="43">
        <v>29.12</v>
      </c>
      <c r="P25" s="42">
        <v>0</v>
      </c>
      <c r="Q25" s="42">
        <v>0.0004</v>
      </c>
      <c r="R25" s="42">
        <v>0.0001</v>
      </c>
      <c r="S25" s="40" t="s">
        <v>6</v>
      </c>
    </row>
    <row r="26" spans="2:19" ht="15">
      <c r="B26" s="40" t="s">
        <v>139</v>
      </c>
      <c r="C26" s="41">
        <v>1125400</v>
      </c>
      <c r="D26" s="40" t="s">
        <v>125</v>
      </c>
      <c r="E26" s="40" t="s">
        <v>126</v>
      </c>
      <c r="F26" s="40" t="s">
        <v>127</v>
      </c>
      <c r="G26" s="40" t="s">
        <v>6</v>
      </c>
      <c r="H26" s="43">
        <v>13.84</v>
      </c>
      <c r="I26" s="40" t="s">
        <v>85</v>
      </c>
      <c r="J26" s="42">
        <v>0.055</v>
      </c>
      <c r="K26" s="42">
        <v>0.0192</v>
      </c>
      <c r="L26" s="43">
        <v>5035000</v>
      </c>
      <c r="M26" s="43">
        <v>164.2</v>
      </c>
      <c r="N26" s="43">
        <v>0</v>
      </c>
      <c r="O26" s="43">
        <v>8267.47</v>
      </c>
      <c r="P26" s="42">
        <v>0.0003</v>
      </c>
      <c r="Q26" s="42">
        <v>0.1143</v>
      </c>
      <c r="R26" s="42">
        <v>0.0263</v>
      </c>
      <c r="S26" s="40" t="s">
        <v>6</v>
      </c>
    </row>
    <row r="27" spans="2:19" ht="15">
      <c r="B27" s="1" t="s">
        <v>140</v>
      </c>
      <c r="C27" s="1" t="s">
        <v>6</v>
      </c>
      <c r="D27" s="1" t="s">
        <v>6</v>
      </c>
      <c r="E27" s="1" t="s">
        <v>6</v>
      </c>
      <c r="F27" s="1" t="s">
        <v>6</v>
      </c>
      <c r="G27" s="1" t="s">
        <v>6</v>
      </c>
      <c r="H27" s="39">
        <v>0</v>
      </c>
      <c r="I27" s="1" t="s">
        <v>6</v>
      </c>
      <c r="J27" s="38">
        <v>0</v>
      </c>
      <c r="K27" s="38">
        <v>0</v>
      </c>
      <c r="L27" s="39">
        <v>0</v>
      </c>
      <c r="M27" s="1" t="s">
        <v>6</v>
      </c>
      <c r="N27" s="39">
        <v>0</v>
      </c>
      <c r="O27" s="39">
        <v>0</v>
      </c>
      <c r="P27" s="1" t="s">
        <v>6</v>
      </c>
      <c r="Q27" s="38">
        <v>0</v>
      </c>
      <c r="R27" s="38">
        <v>0</v>
      </c>
      <c r="S27" s="1" t="s">
        <v>6</v>
      </c>
    </row>
    <row r="28" spans="2:19" ht="15">
      <c r="B28" s="1" t="s">
        <v>100</v>
      </c>
      <c r="C28" s="1" t="s">
        <v>6</v>
      </c>
      <c r="D28" s="1" t="s">
        <v>6</v>
      </c>
      <c r="E28" s="1" t="s">
        <v>6</v>
      </c>
      <c r="F28" s="1" t="s">
        <v>6</v>
      </c>
      <c r="G28" s="1" t="s">
        <v>6</v>
      </c>
      <c r="H28" s="39">
        <v>0</v>
      </c>
      <c r="I28" s="1" t="s">
        <v>6</v>
      </c>
      <c r="J28" s="38">
        <v>0</v>
      </c>
      <c r="K28" s="38">
        <v>0</v>
      </c>
      <c r="L28" s="39">
        <v>0</v>
      </c>
      <c r="M28" s="1" t="s">
        <v>6</v>
      </c>
      <c r="N28" s="39">
        <v>0</v>
      </c>
      <c r="O28" s="39">
        <v>0</v>
      </c>
      <c r="P28" s="1" t="s">
        <v>6</v>
      </c>
      <c r="Q28" s="38">
        <v>0</v>
      </c>
      <c r="R28" s="38">
        <v>0</v>
      </c>
      <c r="S28" s="1" t="s">
        <v>6</v>
      </c>
    </row>
    <row r="29" spans="2:19" ht="15">
      <c r="B29" s="1" t="s">
        <v>141</v>
      </c>
      <c r="C29" s="1" t="s">
        <v>6</v>
      </c>
      <c r="D29" s="1" t="s">
        <v>6</v>
      </c>
      <c r="E29" s="1" t="s">
        <v>6</v>
      </c>
      <c r="F29" s="1" t="s">
        <v>6</v>
      </c>
      <c r="G29" s="1" t="s">
        <v>6</v>
      </c>
      <c r="H29" s="39">
        <v>0</v>
      </c>
      <c r="I29" s="1" t="s">
        <v>6</v>
      </c>
      <c r="J29" s="38">
        <v>0</v>
      </c>
      <c r="K29" s="38">
        <v>0</v>
      </c>
      <c r="L29" s="39">
        <v>0</v>
      </c>
      <c r="M29" s="1" t="s">
        <v>6</v>
      </c>
      <c r="N29" s="39">
        <v>0</v>
      </c>
      <c r="O29" s="39">
        <v>0</v>
      </c>
      <c r="P29" s="1" t="s">
        <v>6</v>
      </c>
      <c r="Q29" s="38">
        <v>0</v>
      </c>
      <c r="R29" s="38">
        <v>0</v>
      </c>
      <c r="S29" s="1" t="s">
        <v>6</v>
      </c>
    </row>
    <row r="30" spans="2:19" ht="15">
      <c r="B30" s="1" t="s">
        <v>142</v>
      </c>
      <c r="C30" s="1" t="s">
        <v>6</v>
      </c>
      <c r="D30" s="1" t="s">
        <v>6</v>
      </c>
      <c r="E30" s="1" t="s">
        <v>6</v>
      </c>
      <c r="F30" s="1" t="s">
        <v>6</v>
      </c>
      <c r="G30" s="1" t="s">
        <v>6</v>
      </c>
      <c r="H30" s="39">
        <v>0</v>
      </c>
      <c r="I30" s="1" t="s">
        <v>6</v>
      </c>
      <c r="J30" s="38">
        <v>0</v>
      </c>
      <c r="K30" s="38">
        <v>0</v>
      </c>
      <c r="L30" s="39">
        <v>0</v>
      </c>
      <c r="M30" s="1" t="s">
        <v>6</v>
      </c>
      <c r="N30" s="39">
        <v>0</v>
      </c>
      <c r="O30" s="39">
        <v>0</v>
      </c>
      <c r="P30" s="1" t="s">
        <v>6</v>
      </c>
      <c r="Q30" s="38">
        <v>0</v>
      </c>
      <c r="R30" s="38">
        <v>0</v>
      </c>
      <c r="S30" s="1" t="s">
        <v>6</v>
      </c>
    </row>
    <row r="31" ht="15">
      <c r="B31" s="36" t="s">
        <v>102</v>
      </c>
    </row>
    <row r="32" ht="15">
      <c r="B32" s="36" t="s">
        <v>143</v>
      </c>
    </row>
    <row r="33" spans="2:19" ht="15">
      <c r="B33" s="52" t="s">
        <v>58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</row>
  </sheetData>
  <mergeCells count="1">
    <mergeCell ref="B33:S33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P19"/>
  <sheetViews>
    <sheetView rightToLeft="1" workbookViewId="0" topLeftCell="A147">
      <selection activeCell="K153" sqref="K153"/>
    </sheetView>
  </sheetViews>
  <sheetFormatPr defaultColWidth="9.140625" defaultRowHeight="15"/>
  <cols>
    <col min="1" max="1" width="3.00390625" style="0" customWidth="1"/>
    <col min="2" max="2" width="34.00390625" style="0" customWidth="1"/>
    <col min="3" max="3" width="11.00390625" style="0" customWidth="1"/>
    <col min="4" max="4" width="10.00390625" style="0" customWidth="1"/>
    <col min="5" max="5" width="7.00390625" style="0" customWidth="1"/>
    <col min="6" max="6" width="9.00390625" style="0" customWidth="1"/>
    <col min="7" max="7" width="13.00390625" style="0" customWidth="1"/>
    <col min="8" max="8" width="6.00390625" style="0" customWidth="1"/>
    <col min="9" max="9" width="10.00390625" style="0" customWidth="1"/>
    <col min="10" max="10" width="13.00390625" style="0" customWidth="1"/>
    <col min="11" max="11" width="16.00390625" style="0" customWidth="1"/>
    <col min="12" max="12" width="10.00390625" style="0" customWidth="1"/>
    <col min="13" max="13" width="13.00390625" style="0" customWidth="1"/>
    <col min="14" max="14" width="22.00390625" style="0" customWidth="1"/>
    <col min="15" max="15" width="24.00390625" style="0" customWidth="1"/>
    <col min="16" max="16" width="23.00390625" style="0" customWidth="1"/>
  </cols>
  <sheetData>
    <row r="1" spans="2:3" ht="15">
      <c r="B1" s="37" t="s">
        <v>0</v>
      </c>
      <c r="C1" s="37" t="s">
        <v>1</v>
      </c>
    </row>
    <row r="2" spans="2:3" ht="15">
      <c r="B2" s="37" t="s">
        <v>2</v>
      </c>
      <c r="C2" s="37" t="s">
        <v>3</v>
      </c>
    </row>
    <row r="3" spans="2:3" ht="15">
      <c r="B3" s="37" t="s">
        <v>4</v>
      </c>
      <c r="C3" s="37" t="s">
        <v>5</v>
      </c>
    </row>
    <row r="4" spans="2:3" ht="15">
      <c r="B4" s="37" t="s">
        <v>6</v>
      </c>
      <c r="C4" s="37" t="s">
        <v>6</v>
      </c>
    </row>
    <row r="5" spans="2:3" ht="15">
      <c r="B5" s="37" t="s">
        <v>6</v>
      </c>
      <c r="C5" s="37" t="s">
        <v>6</v>
      </c>
    </row>
    <row r="6" spans="2:16" ht="15">
      <c r="B6" s="3" t="s">
        <v>800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</row>
    <row r="7" spans="2:16" ht="15">
      <c r="B7" s="1" t="s">
        <v>60</v>
      </c>
      <c r="C7" s="1" t="s">
        <v>61</v>
      </c>
      <c r="D7" s="1" t="s">
        <v>146</v>
      </c>
      <c r="E7" s="1" t="s">
        <v>63</v>
      </c>
      <c r="F7" s="1" t="s">
        <v>64</v>
      </c>
      <c r="G7" s="1" t="s">
        <v>106</v>
      </c>
      <c r="H7" s="1" t="s">
        <v>107</v>
      </c>
      <c r="I7" s="1" t="s">
        <v>65</v>
      </c>
      <c r="J7" s="1" t="s">
        <v>66</v>
      </c>
      <c r="K7" s="1" t="s">
        <v>792</v>
      </c>
      <c r="L7" s="1" t="s">
        <v>108</v>
      </c>
      <c r="M7" s="1" t="s">
        <v>793</v>
      </c>
      <c r="N7" s="1" t="s">
        <v>111</v>
      </c>
      <c r="O7" s="1" t="s">
        <v>69</v>
      </c>
      <c r="P7" s="1" t="s">
        <v>112</v>
      </c>
    </row>
    <row r="8" spans="2:16" ht="15">
      <c r="B8" s="1" t="s">
        <v>6</v>
      </c>
      <c r="C8" s="1" t="s">
        <v>6</v>
      </c>
      <c r="D8" s="1" t="s">
        <v>6</v>
      </c>
      <c r="E8" s="1" t="s">
        <v>6</v>
      </c>
      <c r="F8" s="1" t="s">
        <v>6</v>
      </c>
      <c r="G8" s="1" t="s">
        <v>157</v>
      </c>
      <c r="H8" s="1" t="s">
        <v>113</v>
      </c>
      <c r="I8" s="1" t="s">
        <v>6</v>
      </c>
      <c r="J8" s="1" t="s">
        <v>11</v>
      </c>
      <c r="K8" s="1" t="s">
        <v>11</v>
      </c>
      <c r="L8" s="1" t="s">
        <v>158</v>
      </c>
      <c r="M8" s="1" t="s">
        <v>10</v>
      </c>
      <c r="N8" s="1" t="s">
        <v>11</v>
      </c>
      <c r="O8" s="1" t="s">
        <v>11</v>
      </c>
      <c r="P8" s="1" t="s">
        <v>11</v>
      </c>
    </row>
    <row r="9" spans="2:16" ht="15">
      <c r="B9" s="1" t="s">
        <v>6</v>
      </c>
      <c r="C9" s="1" t="s">
        <v>12</v>
      </c>
      <c r="D9" s="1" t="s">
        <v>13</v>
      </c>
      <c r="E9" s="1" t="s">
        <v>71</v>
      </c>
      <c r="F9" s="1" t="s">
        <v>72</v>
      </c>
      <c r="G9" s="1" t="s">
        <v>73</v>
      </c>
      <c r="H9" s="1" t="s">
        <v>74</v>
      </c>
      <c r="I9" s="1" t="s">
        <v>75</v>
      </c>
      <c r="J9" s="1" t="s">
        <v>76</v>
      </c>
      <c r="K9" s="1" t="s">
        <v>77</v>
      </c>
      <c r="L9" s="1" t="s">
        <v>78</v>
      </c>
      <c r="M9" s="1" t="s">
        <v>116</v>
      </c>
      <c r="N9" s="1" t="s">
        <v>117</v>
      </c>
      <c r="O9" s="1" t="s">
        <v>118</v>
      </c>
      <c r="P9" s="1" t="s">
        <v>119</v>
      </c>
    </row>
    <row r="10" spans="2:16" ht="15">
      <c r="B10" s="1" t="s">
        <v>801</v>
      </c>
      <c r="C10" s="1" t="s">
        <v>6</v>
      </c>
      <c r="D10" s="1" t="s">
        <v>6</v>
      </c>
      <c r="E10" s="1" t="s">
        <v>6</v>
      </c>
      <c r="F10" s="1" t="s">
        <v>6</v>
      </c>
      <c r="G10" s="1" t="s">
        <v>6</v>
      </c>
      <c r="H10" s="1" t="s">
        <v>6</v>
      </c>
      <c r="I10" s="1" t="s">
        <v>6</v>
      </c>
      <c r="J10" s="1" t="s">
        <v>6</v>
      </c>
      <c r="K10" s="1" t="s">
        <v>6</v>
      </c>
      <c r="L10" s="1" t="s">
        <v>6</v>
      </c>
      <c r="M10" s="1" t="s">
        <v>6</v>
      </c>
      <c r="N10" s="1" t="s">
        <v>6</v>
      </c>
      <c r="O10" s="1" t="s">
        <v>6</v>
      </c>
      <c r="P10" s="1" t="s">
        <v>6</v>
      </c>
    </row>
    <row r="11" spans="2:16" ht="15">
      <c r="B11" s="1" t="s">
        <v>799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1" t="s">
        <v>6</v>
      </c>
      <c r="J11" s="1" t="s">
        <v>6</v>
      </c>
      <c r="K11" s="1" t="s">
        <v>6</v>
      </c>
      <c r="L11" s="1" t="s">
        <v>6</v>
      </c>
      <c r="M11" s="1" t="s">
        <v>6</v>
      </c>
      <c r="N11" s="1" t="s">
        <v>6</v>
      </c>
      <c r="O11" s="1" t="s">
        <v>6</v>
      </c>
      <c r="P11" s="1" t="s">
        <v>6</v>
      </c>
    </row>
    <row r="12" spans="2:16" ht="15">
      <c r="B12" s="1" t="s">
        <v>151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1" t="s">
        <v>6</v>
      </c>
      <c r="J12" s="1" t="s">
        <v>6</v>
      </c>
      <c r="K12" s="1" t="s">
        <v>6</v>
      </c>
      <c r="L12" s="1" t="s">
        <v>6</v>
      </c>
      <c r="M12" s="1" t="s">
        <v>6</v>
      </c>
      <c r="N12" s="1" t="s">
        <v>6</v>
      </c>
      <c r="O12" s="1" t="s">
        <v>6</v>
      </c>
      <c r="P12" s="1" t="s">
        <v>6</v>
      </c>
    </row>
    <row r="13" spans="2:16" ht="15">
      <c r="B13" s="1" t="s">
        <v>132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1" t="s">
        <v>6</v>
      </c>
      <c r="J13" s="1" t="s">
        <v>6</v>
      </c>
      <c r="K13" s="1" t="s">
        <v>6</v>
      </c>
      <c r="L13" s="1" t="s">
        <v>6</v>
      </c>
      <c r="M13" s="1" t="s">
        <v>6</v>
      </c>
      <c r="N13" s="1" t="s">
        <v>6</v>
      </c>
      <c r="O13" s="1" t="s">
        <v>6</v>
      </c>
      <c r="P13" s="1" t="s">
        <v>6</v>
      </c>
    </row>
    <row r="14" spans="2:16" ht="15">
      <c r="B14" s="1" t="s">
        <v>762</v>
      </c>
      <c r="C14" s="1" t="s">
        <v>6</v>
      </c>
      <c r="D14" s="1" t="s">
        <v>6</v>
      </c>
      <c r="E14" s="1" t="s">
        <v>6</v>
      </c>
      <c r="F14" s="1" t="s">
        <v>6</v>
      </c>
      <c r="G14" s="1" t="s">
        <v>6</v>
      </c>
      <c r="H14" s="1" t="s">
        <v>6</v>
      </c>
      <c r="I14" s="1" t="s">
        <v>6</v>
      </c>
      <c r="J14" s="1" t="s">
        <v>6</v>
      </c>
      <c r="K14" s="1" t="s">
        <v>6</v>
      </c>
      <c r="L14" s="1" t="s">
        <v>6</v>
      </c>
      <c r="M14" s="1" t="s">
        <v>6</v>
      </c>
      <c r="N14" s="1" t="s">
        <v>6</v>
      </c>
      <c r="O14" s="1" t="s">
        <v>6</v>
      </c>
      <c r="P14" s="1" t="s">
        <v>6</v>
      </c>
    </row>
    <row r="15" spans="2:16" ht="15">
      <c r="B15" s="1" t="s">
        <v>510</v>
      </c>
      <c r="C15" s="1" t="s">
        <v>6</v>
      </c>
      <c r="D15" s="1" t="s">
        <v>6</v>
      </c>
      <c r="E15" s="1" t="s">
        <v>6</v>
      </c>
      <c r="F15" s="1" t="s">
        <v>6</v>
      </c>
      <c r="G15" s="1" t="s">
        <v>6</v>
      </c>
      <c r="H15" s="1" t="s">
        <v>6</v>
      </c>
      <c r="I15" s="1" t="s">
        <v>6</v>
      </c>
      <c r="J15" s="1" t="s">
        <v>6</v>
      </c>
      <c r="K15" s="1" t="s">
        <v>6</v>
      </c>
      <c r="L15" s="1" t="s">
        <v>6</v>
      </c>
      <c r="M15" s="1" t="s">
        <v>6</v>
      </c>
      <c r="N15" s="1" t="s">
        <v>6</v>
      </c>
      <c r="O15" s="1" t="s">
        <v>6</v>
      </c>
      <c r="P15" s="1" t="s">
        <v>6</v>
      </c>
    </row>
    <row r="16" spans="2:16" ht="15">
      <c r="B16" s="1" t="s">
        <v>796</v>
      </c>
      <c r="C16" s="1" t="s">
        <v>6</v>
      </c>
      <c r="D16" s="1" t="s">
        <v>6</v>
      </c>
      <c r="E16" s="1" t="s">
        <v>6</v>
      </c>
      <c r="F16" s="1" t="s">
        <v>6</v>
      </c>
      <c r="G16" s="1" t="s">
        <v>6</v>
      </c>
      <c r="H16" s="1" t="s">
        <v>6</v>
      </c>
      <c r="I16" s="1" t="s">
        <v>6</v>
      </c>
      <c r="J16" s="1" t="s">
        <v>6</v>
      </c>
      <c r="K16" s="1" t="s">
        <v>6</v>
      </c>
      <c r="L16" s="1" t="s">
        <v>6</v>
      </c>
      <c r="M16" s="1" t="s">
        <v>6</v>
      </c>
      <c r="N16" s="1" t="s">
        <v>6</v>
      </c>
      <c r="O16" s="1" t="s">
        <v>6</v>
      </c>
      <c r="P16" s="1" t="s">
        <v>6</v>
      </c>
    </row>
    <row r="17" spans="2:16" ht="15">
      <c r="B17" s="1" t="s">
        <v>154</v>
      </c>
      <c r="C17" s="1" t="s">
        <v>6</v>
      </c>
      <c r="D17" s="1" t="s">
        <v>6</v>
      </c>
      <c r="E17" s="1" t="s">
        <v>6</v>
      </c>
      <c r="F17" s="1" t="s">
        <v>6</v>
      </c>
      <c r="G17" s="1" t="s">
        <v>6</v>
      </c>
      <c r="H17" s="1" t="s">
        <v>6</v>
      </c>
      <c r="I17" s="1" t="s">
        <v>6</v>
      </c>
      <c r="J17" s="1" t="s">
        <v>6</v>
      </c>
      <c r="K17" s="1" t="s">
        <v>6</v>
      </c>
      <c r="L17" s="1" t="s">
        <v>6</v>
      </c>
      <c r="M17" s="1" t="s">
        <v>6</v>
      </c>
      <c r="N17" s="1" t="s">
        <v>6</v>
      </c>
      <c r="O17" s="1" t="s">
        <v>6</v>
      </c>
      <c r="P17" s="1" t="s">
        <v>6</v>
      </c>
    </row>
    <row r="18" spans="2:16" ht="15">
      <c r="B18" s="1" t="s">
        <v>802</v>
      </c>
      <c r="C18" s="1" t="s">
        <v>6</v>
      </c>
      <c r="D18" s="1" t="s">
        <v>6</v>
      </c>
      <c r="E18" s="1" t="s">
        <v>6</v>
      </c>
      <c r="F18" s="1" t="s">
        <v>6</v>
      </c>
      <c r="G18" s="1" t="s">
        <v>6</v>
      </c>
      <c r="H18" s="1" t="s">
        <v>6</v>
      </c>
      <c r="I18" s="1" t="s">
        <v>6</v>
      </c>
      <c r="J18" s="1" t="s">
        <v>6</v>
      </c>
      <c r="K18" s="1" t="s">
        <v>6</v>
      </c>
      <c r="L18" s="1" t="s">
        <v>6</v>
      </c>
      <c r="M18" s="1" t="s">
        <v>6</v>
      </c>
      <c r="N18" s="1" t="s">
        <v>6</v>
      </c>
      <c r="O18" s="1" t="s">
        <v>6</v>
      </c>
      <c r="P18" s="1" t="s">
        <v>6</v>
      </c>
    </row>
    <row r="19" spans="2:16" ht="15">
      <c r="B19" s="79" t="s">
        <v>58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</row>
  </sheetData>
  <mergeCells count="1">
    <mergeCell ref="B19:P1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V21"/>
  <sheetViews>
    <sheetView rightToLeft="1" workbookViewId="0" topLeftCell="A1"/>
  </sheetViews>
  <sheetFormatPr defaultColWidth="9.140625" defaultRowHeight="15"/>
  <cols>
    <col min="1" max="1" width="3.00390625" style="0" customWidth="1"/>
    <col min="2" max="2" width="34.00390625" style="0" customWidth="1"/>
    <col min="3" max="5" width="11.00390625" style="0" customWidth="1"/>
    <col min="6" max="6" width="12.00390625" style="0" customWidth="1"/>
    <col min="7" max="7" width="10.00390625" style="0" customWidth="1"/>
    <col min="8" max="8" width="7.00390625" style="0" customWidth="1"/>
    <col min="9" max="9" width="9.00390625" style="0" customWidth="1"/>
    <col min="10" max="10" width="13.00390625" style="0" customWidth="1"/>
    <col min="11" max="11" width="6.00390625" style="0" customWidth="1"/>
    <col min="12" max="12" width="10.00390625" style="0" customWidth="1"/>
    <col min="13" max="13" width="13.00390625" style="0" customWidth="1"/>
    <col min="14" max="14" width="15.00390625" style="0" customWidth="1"/>
    <col min="15" max="15" width="10.00390625" style="0" customWidth="1"/>
    <col min="16" max="16" width="8.00390625" style="0" customWidth="1"/>
    <col min="17" max="17" width="18.00390625" style="0" customWidth="1"/>
    <col min="18" max="18" width="10.00390625" style="0" customWidth="1"/>
    <col min="19" max="19" width="22.00390625" style="0" customWidth="1"/>
    <col min="20" max="20" width="24.00390625" style="0" customWidth="1"/>
    <col min="21" max="21" width="23.00390625" style="0" customWidth="1"/>
    <col min="22" max="22" width="2.00390625" style="0" customWidth="1"/>
  </cols>
  <sheetData>
    <row r="1" spans="2:3" ht="15">
      <c r="B1" s="37" t="s">
        <v>0</v>
      </c>
      <c r="C1" s="37" t="s">
        <v>1</v>
      </c>
    </row>
    <row r="2" spans="2:3" ht="15">
      <c r="B2" s="37" t="s">
        <v>2</v>
      </c>
      <c r="C2" s="37" t="s">
        <v>3</v>
      </c>
    </row>
    <row r="3" spans="2:3" ht="15">
      <c r="B3" s="37" t="s">
        <v>4</v>
      </c>
      <c r="C3" s="37" t="s">
        <v>5</v>
      </c>
    </row>
    <row r="4" spans="2:3" ht="15">
      <c r="B4" s="37" t="s">
        <v>6</v>
      </c>
      <c r="C4" s="37" t="s">
        <v>6</v>
      </c>
    </row>
    <row r="5" spans="2:3" ht="15">
      <c r="B5" s="37" t="s">
        <v>6</v>
      </c>
      <c r="C5" s="37" t="s">
        <v>6</v>
      </c>
    </row>
    <row r="6" spans="2:22" ht="15">
      <c r="B6" s="3" t="s">
        <v>103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  <c r="R6" s="1" t="s">
        <v>6</v>
      </c>
      <c r="S6" s="1" t="s">
        <v>6</v>
      </c>
      <c r="T6" s="1" t="s">
        <v>6</v>
      </c>
      <c r="U6" s="1" t="s">
        <v>6</v>
      </c>
      <c r="V6" s="1" t="s">
        <v>6</v>
      </c>
    </row>
    <row r="7" spans="2:22" ht="15">
      <c r="B7" s="3" t="s">
        <v>144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  <c r="Q7" s="1" t="s">
        <v>6</v>
      </c>
      <c r="R7" s="1" t="s">
        <v>6</v>
      </c>
      <c r="S7" s="1" t="s">
        <v>6</v>
      </c>
      <c r="T7" s="1" t="s">
        <v>6</v>
      </c>
      <c r="U7" s="1" t="s">
        <v>6</v>
      </c>
      <c r="V7" s="1" t="s">
        <v>6</v>
      </c>
    </row>
    <row r="8" spans="2:22" ht="15">
      <c r="B8" s="1" t="s">
        <v>60</v>
      </c>
      <c r="C8" s="1" t="s">
        <v>61</v>
      </c>
      <c r="D8" s="1" t="s">
        <v>105</v>
      </c>
      <c r="E8" s="1" t="s">
        <v>145</v>
      </c>
      <c r="F8" s="1" t="s">
        <v>62</v>
      </c>
      <c r="G8" s="1" t="s">
        <v>146</v>
      </c>
      <c r="H8" s="1" t="s">
        <v>63</v>
      </c>
      <c r="I8" s="1" t="s">
        <v>64</v>
      </c>
      <c r="J8" s="1" t="s">
        <v>106</v>
      </c>
      <c r="K8" s="1" t="s">
        <v>107</v>
      </c>
      <c r="L8" s="1" t="s">
        <v>65</v>
      </c>
      <c r="M8" s="1" t="s">
        <v>66</v>
      </c>
      <c r="N8" s="1" t="s">
        <v>67</v>
      </c>
      <c r="O8" s="1" t="s">
        <v>108</v>
      </c>
      <c r="P8" s="1" t="s">
        <v>109</v>
      </c>
      <c r="Q8" s="1" t="s">
        <v>110</v>
      </c>
      <c r="R8" s="1" t="s">
        <v>68</v>
      </c>
      <c r="S8" s="1" t="s">
        <v>111</v>
      </c>
      <c r="T8" s="1" t="s">
        <v>69</v>
      </c>
      <c r="U8" s="1" t="s">
        <v>112</v>
      </c>
      <c r="V8" s="1" t="s">
        <v>6</v>
      </c>
    </row>
    <row r="9" spans="2:22" ht="15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6</v>
      </c>
      <c r="I9" s="1" t="s">
        <v>6</v>
      </c>
      <c r="J9" s="1" t="s">
        <v>6</v>
      </c>
      <c r="K9" s="1" t="s">
        <v>113</v>
      </c>
      <c r="L9" s="1" t="s">
        <v>6</v>
      </c>
      <c r="M9" s="1" t="s">
        <v>11</v>
      </c>
      <c r="N9" s="1" t="s">
        <v>11</v>
      </c>
      <c r="O9" s="1" t="s">
        <v>114</v>
      </c>
      <c r="P9" s="1" t="s">
        <v>115</v>
      </c>
      <c r="Q9" s="1" t="s">
        <v>10</v>
      </c>
      <c r="R9" s="1" t="s">
        <v>10</v>
      </c>
      <c r="S9" s="1" t="s">
        <v>11</v>
      </c>
      <c r="T9" s="1" t="s">
        <v>11</v>
      </c>
      <c r="U9" s="1" t="s">
        <v>11</v>
      </c>
      <c r="V9" s="1" t="s">
        <v>6</v>
      </c>
    </row>
    <row r="10" spans="2:22" ht="15">
      <c r="B10" s="1" t="s">
        <v>6</v>
      </c>
      <c r="C10" s="1" t="s">
        <v>12</v>
      </c>
      <c r="D10" s="1" t="s">
        <v>13</v>
      </c>
      <c r="E10" s="1" t="s">
        <v>71</v>
      </c>
      <c r="F10" s="1" t="s">
        <v>72</v>
      </c>
      <c r="G10" s="1" t="s">
        <v>73</v>
      </c>
      <c r="H10" s="1" t="s">
        <v>74</v>
      </c>
      <c r="I10" s="1" t="s">
        <v>75</v>
      </c>
      <c r="J10" s="1" t="s">
        <v>76</v>
      </c>
      <c r="K10" s="1" t="s">
        <v>77</v>
      </c>
      <c r="L10" s="1" t="s">
        <v>78</v>
      </c>
      <c r="M10" s="1" t="s">
        <v>116</v>
      </c>
      <c r="N10" s="1" t="s">
        <v>117</v>
      </c>
      <c r="O10" s="1" t="s">
        <v>118</v>
      </c>
      <c r="P10" s="1" t="s">
        <v>119</v>
      </c>
      <c r="Q10" s="1" t="s">
        <v>120</v>
      </c>
      <c r="R10" s="1" t="s">
        <v>121</v>
      </c>
      <c r="S10" s="1" t="s">
        <v>147</v>
      </c>
      <c r="T10" s="1" t="s">
        <v>148</v>
      </c>
      <c r="U10" s="1" t="s">
        <v>149</v>
      </c>
      <c r="V10" s="1" t="s">
        <v>6</v>
      </c>
    </row>
    <row r="11" spans="2:22" ht="15">
      <c r="B11" s="1" t="s">
        <v>150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1" t="s">
        <v>6</v>
      </c>
      <c r="J11" s="1" t="s">
        <v>6</v>
      </c>
      <c r="K11" s="39">
        <v>0</v>
      </c>
      <c r="L11" s="1" t="s">
        <v>6</v>
      </c>
      <c r="M11" s="38">
        <v>0</v>
      </c>
      <c r="N11" s="38">
        <v>0</v>
      </c>
      <c r="O11" s="39">
        <v>0</v>
      </c>
      <c r="P11" s="1" t="s">
        <v>6</v>
      </c>
      <c r="Q11" s="39">
        <v>0</v>
      </c>
      <c r="R11" s="39">
        <v>0</v>
      </c>
      <c r="S11" s="1" t="s">
        <v>6</v>
      </c>
      <c r="T11" s="38">
        <v>0</v>
      </c>
      <c r="U11" s="38">
        <v>0</v>
      </c>
      <c r="V11" s="1" t="s">
        <v>6</v>
      </c>
    </row>
    <row r="12" spans="2:22" ht="15">
      <c r="B12" s="1" t="s">
        <v>80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1" t="s">
        <v>6</v>
      </c>
      <c r="J12" s="1" t="s">
        <v>6</v>
      </c>
      <c r="K12" s="39">
        <v>0</v>
      </c>
      <c r="L12" s="1" t="s">
        <v>6</v>
      </c>
      <c r="M12" s="38">
        <v>0</v>
      </c>
      <c r="N12" s="38">
        <v>0</v>
      </c>
      <c r="O12" s="39">
        <v>0</v>
      </c>
      <c r="P12" s="1" t="s">
        <v>6</v>
      </c>
      <c r="Q12" s="39">
        <v>0</v>
      </c>
      <c r="R12" s="39">
        <v>0</v>
      </c>
      <c r="S12" s="1" t="s">
        <v>6</v>
      </c>
      <c r="T12" s="38">
        <v>0</v>
      </c>
      <c r="U12" s="38">
        <v>0</v>
      </c>
      <c r="V12" s="1" t="s">
        <v>6</v>
      </c>
    </row>
    <row r="13" spans="2:22" ht="15">
      <c r="B13" s="1" t="s">
        <v>151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1" t="s">
        <v>6</v>
      </c>
      <c r="J13" s="1" t="s">
        <v>6</v>
      </c>
      <c r="K13" s="39">
        <v>0</v>
      </c>
      <c r="L13" s="1" t="s">
        <v>6</v>
      </c>
      <c r="M13" s="38">
        <v>0</v>
      </c>
      <c r="N13" s="38">
        <v>0</v>
      </c>
      <c r="O13" s="39">
        <v>0</v>
      </c>
      <c r="P13" s="1" t="s">
        <v>6</v>
      </c>
      <c r="Q13" s="39">
        <v>0</v>
      </c>
      <c r="R13" s="39">
        <v>0</v>
      </c>
      <c r="S13" s="1" t="s">
        <v>6</v>
      </c>
      <c r="T13" s="38">
        <v>0</v>
      </c>
      <c r="U13" s="38">
        <v>0</v>
      </c>
      <c r="V13" s="1" t="s">
        <v>6</v>
      </c>
    </row>
    <row r="14" spans="2:22" ht="15">
      <c r="B14" s="1" t="s">
        <v>132</v>
      </c>
      <c r="C14" s="1" t="s">
        <v>6</v>
      </c>
      <c r="D14" s="1" t="s">
        <v>6</v>
      </c>
      <c r="E14" s="1" t="s">
        <v>6</v>
      </c>
      <c r="F14" s="1" t="s">
        <v>6</v>
      </c>
      <c r="G14" s="1" t="s">
        <v>6</v>
      </c>
      <c r="H14" s="1" t="s">
        <v>6</v>
      </c>
      <c r="I14" s="1" t="s">
        <v>6</v>
      </c>
      <c r="J14" s="1" t="s">
        <v>6</v>
      </c>
      <c r="K14" s="39">
        <v>0</v>
      </c>
      <c r="L14" s="1" t="s">
        <v>6</v>
      </c>
      <c r="M14" s="38">
        <v>0</v>
      </c>
      <c r="N14" s="38">
        <v>0</v>
      </c>
      <c r="O14" s="39">
        <v>0</v>
      </c>
      <c r="P14" s="1" t="s">
        <v>6</v>
      </c>
      <c r="Q14" s="39">
        <v>0</v>
      </c>
      <c r="R14" s="39">
        <v>0</v>
      </c>
      <c r="S14" s="1" t="s">
        <v>6</v>
      </c>
      <c r="T14" s="38">
        <v>0</v>
      </c>
      <c r="U14" s="38">
        <v>0</v>
      </c>
      <c r="V14" s="1" t="s">
        <v>6</v>
      </c>
    </row>
    <row r="15" spans="2:22" ht="15">
      <c r="B15" s="1" t="s">
        <v>152</v>
      </c>
      <c r="C15" s="1" t="s">
        <v>6</v>
      </c>
      <c r="D15" s="1" t="s">
        <v>6</v>
      </c>
      <c r="E15" s="1" t="s">
        <v>6</v>
      </c>
      <c r="F15" s="1" t="s">
        <v>6</v>
      </c>
      <c r="G15" s="1" t="s">
        <v>6</v>
      </c>
      <c r="H15" s="1" t="s">
        <v>6</v>
      </c>
      <c r="I15" s="1" t="s">
        <v>6</v>
      </c>
      <c r="J15" s="1" t="s">
        <v>6</v>
      </c>
      <c r="K15" s="39">
        <v>0</v>
      </c>
      <c r="L15" s="1" t="s">
        <v>6</v>
      </c>
      <c r="M15" s="38">
        <v>0</v>
      </c>
      <c r="N15" s="38">
        <v>0</v>
      </c>
      <c r="O15" s="39">
        <v>0</v>
      </c>
      <c r="P15" s="1" t="s">
        <v>6</v>
      </c>
      <c r="Q15" s="39">
        <v>0</v>
      </c>
      <c r="R15" s="39">
        <v>0</v>
      </c>
      <c r="S15" s="1" t="s">
        <v>6</v>
      </c>
      <c r="T15" s="38">
        <v>0</v>
      </c>
      <c r="U15" s="38">
        <v>0</v>
      </c>
      <c r="V15" s="1" t="s">
        <v>6</v>
      </c>
    </row>
    <row r="16" spans="2:22" ht="15">
      <c r="B16" s="1" t="s">
        <v>153</v>
      </c>
      <c r="C16" s="1" t="s">
        <v>6</v>
      </c>
      <c r="D16" s="1" t="s">
        <v>6</v>
      </c>
      <c r="E16" s="1" t="s">
        <v>6</v>
      </c>
      <c r="F16" s="1" t="s">
        <v>6</v>
      </c>
      <c r="G16" s="1" t="s">
        <v>6</v>
      </c>
      <c r="H16" s="1" t="s">
        <v>6</v>
      </c>
      <c r="I16" s="1" t="s">
        <v>6</v>
      </c>
      <c r="J16" s="1" t="s">
        <v>6</v>
      </c>
      <c r="K16" s="39">
        <v>0</v>
      </c>
      <c r="L16" s="1" t="s">
        <v>6</v>
      </c>
      <c r="M16" s="38">
        <v>0</v>
      </c>
      <c r="N16" s="38">
        <v>0</v>
      </c>
      <c r="O16" s="39">
        <v>0</v>
      </c>
      <c r="P16" s="1" t="s">
        <v>6</v>
      </c>
      <c r="Q16" s="39">
        <v>0</v>
      </c>
      <c r="R16" s="39">
        <v>0</v>
      </c>
      <c r="S16" s="1" t="s">
        <v>6</v>
      </c>
      <c r="T16" s="38">
        <v>0</v>
      </c>
      <c r="U16" s="38">
        <v>0</v>
      </c>
      <c r="V16" s="1" t="s">
        <v>6</v>
      </c>
    </row>
    <row r="17" spans="2:22" ht="15">
      <c r="B17" s="1" t="s">
        <v>154</v>
      </c>
      <c r="C17" s="1" t="s">
        <v>6</v>
      </c>
      <c r="D17" s="1" t="s">
        <v>6</v>
      </c>
      <c r="E17" s="1" t="s">
        <v>6</v>
      </c>
      <c r="F17" s="1" t="s">
        <v>6</v>
      </c>
      <c r="G17" s="1" t="s">
        <v>6</v>
      </c>
      <c r="H17" s="1" t="s">
        <v>6</v>
      </c>
      <c r="I17" s="1" t="s">
        <v>6</v>
      </c>
      <c r="J17" s="1" t="s">
        <v>6</v>
      </c>
      <c r="K17" s="39">
        <v>0</v>
      </c>
      <c r="L17" s="1" t="s">
        <v>6</v>
      </c>
      <c r="M17" s="38">
        <v>0</v>
      </c>
      <c r="N17" s="38">
        <v>0</v>
      </c>
      <c r="O17" s="39">
        <v>0</v>
      </c>
      <c r="P17" s="1" t="s">
        <v>6</v>
      </c>
      <c r="Q17" s="39">
        <v>0</v>
      </c>
      <c r="R17" s="39">
        <v>0</v>
      </c>
      <c r="S17" s="1" t="s">
        <v>6</v>
      </c>
      <c r="T17" s="38">
        <v>0</v>
      </c>
      <c r="U17" s="38">
        <v>0</v>
      </c>
      <c r="V17" s="1" t="s">
        <v>6</v>
      </c>
    </row>
    <row r="18" spans="2:22" ht="15">
      <c r="B18" s="1" t="s">
        <v>155</v>
      </c>
      <c r="C18" s="1" t="s">
        <v>6</v>
      </c>
      <c r="D18" s="1" t="s">
        <v>6</v>
      </c>
      <c r="E18" s="1" t="s">
        <v>6</v>
      </c>
      <c r="F18" s="1" t="s">
        <v>6</v>
      </c>
      <c r="G18" s="1" t="s">
        <v>6</v>
      </c>
      <c r="H18" s="1" t="s">
        <v>6</v>
      </c>
      <c r="I18" s="1" t="s">
        <v>6</v>
      </c>
      <c r="J18" s="1" t="s">
        <v>6</v>
      </c>
      <c r="K18" s="39">
        <v>0</v>
      </c>
      <c r="L18" s="1" t="s">
        <v>6</v>
      </c>
      <c r="M18" s="38">
        <v>0</v>
      </c>
      <c r="N18" s="38">
        <v>0</v>
      </c>
      <c r="O18" s="39">
        <v>0</v>
      </c>
      <c r="P18" s="1" t="s">
        <v>6</v>
      </c>
      <c r="Q18" s="39">
        <v>0</v>
      </c>
      <c r="R18" s="39">
        <v>0</v>
      </c>
      <c r="S18" s="1" t="s">
        <v>6</v>
      </c>
      <c r="T18" s="38">
        <v>0</v>
      </c>
      <c r="U18" s="38">
        <v>0</v>
      </c>
      <c r="V18" s="1" t="s">
        <v>6</v>
      </c>
    </row>
    <row r="19" ht="15">
      <c r="B19" s="36" t="s">
        <v>102</v>
      </c>
    </row>
    <row r="20" ht="15">
      <c r="B20" s="36" t="s">
        <v>143</v>
      </c>
    </row>
    <row r="21" spans="2:22" ht="15">
      <c r="B21" s="53" t="s">
        <v>58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</row>
  </sheetData>
  <mergeCells count="1">
    <mergeCell ref="B21:V2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119"/>
  <sheetViews>
    <sheetView rightToLeft="1" workbookViewId="0" topLeftCell="A1">
      <selection activeCell="A1" sqref="A1:A1048576"/>
    </sheetView>
  </sheetViews>
  <sheetFormatPr defaultColWidth="9.140625" defaultRowHeight="15"/>
  <cols>
    <col min="1" max="1" width="5.57421875" style="0" customWidth="1"/>
    <col min="2" max="2" width="34.00390625" style="0" customWidth="1"/>
    <col min="3" max="3" width="14.00390625" style="0" customWidth="1"/>
    <col min="4" max="5" width="11.00390625" style="0" customWidth="1"/>
    <col min="6" max="6" width="12.00390625" style="0" customWidth="1"/>
    <col min="7" max="7" width="28.00390625" style="0" customWidth="1"/>
    <col min="8" max="8" width="9.00390625" style="0" customWidth="1"/>
    <col min="9" max="9" width="11.00390625" style="0" customWidth="1"/>
    <col min="10" max="10" width="13.00390625" style="0" customWidth="1"/>
    <col min="11" max="11" width="6.00390625" style="0" customWidth="1"/>
    <col min="12" max="12" width="14.00390625" style="0" customWidth="1"/>
    <col min="13" max="13" width="13.00390625" style="0" customWidth="1"/>
    <col min="14" max="15" width="15.00390625" style="0" customWidth="1"/>
    <col min="16" max="16" width="8.00390625" style="0" customWidth="1"/>
    <col min="17" max="17" width="18.00390625" style="0" customWidth="1"/>
    <col min="18" max="18" width="11.00390625" style="0" customWidth="1"/>
    <col min="19" max="19" width="22.00390625" style="0" customWidth="1"/>
    <col min="20" max="20" width="24.00390625" style="0" customWidth="1"/>
    <col min="21" max="21" width="23.00390625" style="0" customWidth="1"/>
    <col min="22" max="22" width="11.00390625" style="0" customWidth="1"/>
  </cols>
  <sheetData>
    <row r="1" spans="2:3" ht="15">
      <c r="B1" s="37" t="s">
        <v>0</v>
      </c>
      <c r="C1" s="37" t="s">
        <v>1</v>
      </c>
    </row>
    <row r="2" spans="2:3" ht="15">
      <c r="B2" s="37" t="s">
        <v>2</v>
      </c>
      <c r="C2" s="37" t="s">
        <v>3</v>
      </c>
    </row>
    <row r="3" spans="2:3" ht="15">
      <c r="B3" s="37" t="s">
        <v>4</v>
      </c>
      <c r="C3" s="37" t="s">
        <v>5</v>
      </c>
    </row>
    <row r="4" spans="2:3" ht="15">
      <c r="B4" s="37" t="s">
        <v>6</v>
      </c>
      <c r="C4" s="37" t="s">
        <v>6</v>
      </c>
    </row>
    <row r="5" spans="2:3" ht="15">
      <c r="B5" s="37" t="s">
        <v>6</v>
      </c>
      <c r="C5" s="37" t="s">
        <v>6</v>
      </c>
    </row>
    <row r="6" spans="2:22" ht="15">
      <c r="B6" s="3" t="s">
        <v>103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  <c r="R6" s="1" t="s">
        <v>6</v>
      </c>
      <c r="S6" s="1" t="s">
        <v>6</v>
      </c>
      <c r="T6" s="1" t="s">
        <v>6</v>
      </c>
      <c r="U6" s="1" t="s">
        <v>6</v>
      </c>
      <c r="V6" s="1" t="s">
        <v>6</v>
      </c>
    </row>
    <row r="7" spans="2:22" ht="15">
      <c r="B7" s="3" t="s">
        <v>156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  <c r="Q7" s="1" t="s">
        <v>6</v>
      </c>
      <c r="R7" s="1" t="s">
        <v>6</v>
      </c>
      <c r="S7" s="1" t="s">
        <v>6</v>
      </c>
      <c r="T7" s="1" t="s">
        <v>6</v>
      </c>
      <c r="U7" s="1" t="s">
        <v>6</v>
      </c>
      <c r="V7" s="1" t="s">
        <v>6</v>
      </c>
    </row>
    <row r="8" spans="2:22" ht="15">
      <c r="B8" s="1" t="s">
        <v>60</v>
      </c>
      <c r="C8" s="1" t="s">
        <v>61</v>
      </c>
      <c r="D8" s="1" t="s">
        <v>105</v>
      </c>
      <c r="E8" s="1" t="s">
        <v>145</v>
      </c>
      <c r="F8" s="1" t="s">
        <v>62</v>
      </c>
      <c r="G8" s="1" t="s">
        <v>146</v>
      </c>
      <c r="H8" s="1" t="s">
        <v>63</v>
      </c>
      <c r="I8" s="1" t="s">
        <v>64</v>
      </c>
      <c r="J8" s="1" t="s">
        <v>106</v>
      </c>
      <c r="K8" s="1" t="s">
        <v>107</v>
      </c>
      <c r="L8" s="1" t="s">
        <v>65</v>
      </c>
      <c r="M8" s="1" t="s">
        <v>66</v>
      </c>
      <c r="N8" s="1" t="s">
        <v>67</v>
      </c>
      <c r="O8" s="1" t="s">
        <v>108</v>
      </c>
      <c r="P8" s="1" t="s">
        <v>109</v>
      </c>
      <c r="Q8" s="1" t="s">
        <v>110</v>
      </c>
      <c r="R8" s="1" t="s">
        <v>68</v>
      </c>
      <c r="S8" s="1" t="s">
        <v>111</v>
      </c>
      <c r="T8" s="1" t="s">
        <v>69</v>
      </c>
      <c r="U8" s="1" t="s">
        <v>112</v>
      </c>
      <c r="V8" s="1" t="s">
        <v>6</v>
      </c>
    </row>
    <row r="9" spans="2:22" ht="15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6</v>
      </c>
      <c r="I9" s="1" t="s">
        <v>6</v>
      </c>
      <c r="J9" s="1" t="s">
        <v>157</v>
      </c>
      <c r="K9" s="1" t="s">
        <v>113</v>
      </c>
      <c r="L9" s="1" t="s">
        <v>6</v>
      </c>
      <c r="M9" s="1" t="s">
        <v>11</v>
      </c>
      <c r="N9" s="1" t="s">
        <v>11</v>
      </c>
      <c r="O9" s="1" t="s">
        <v>158</v>
      </c>
      <c r="P9" s="1" t="s">
        <v>6</v>
      </c>
      <c r="Q9" s="1" t="s">
        <v>10</v>
      </c>
      <c r="R9" s="1" t="s">
        <v>10</v>
      </c>
      <c r="S9" s="1" t="s">
        <v>11</v>
      </c>
      <c r="T9" s="1" t="s">
        <v>11</v>
      </c>
      <c r="U9" s="1" t="s">
        <v>11</v>
      </c>
      <c r="V9" s="1" t="s">
        <v>6</v>
      </c>
    </row>
    <row r="10" spans="2:22" ht="15">
      <c r="B10" s="1" t="s">
        <v>6</v>
      </c>
      <c r="C10" s="1" t="s">
        <v>12</v>
      </c>
      <c r="D10" s="1" t="s">
        <v>13</v>
      </c>
      <c r="E10" s="1" t="s">
        <v>71</v>
      </c>
      <c r="F10" s="1" t="s">
        <v>72</v>
      </c>
      <c r="G10" s="1" t="s">
        <v>73</v>
      </c>
      <c r="H10" s="1" t="s">
        <v>74</v>
      </c>
      <c r="I10" s="1" t="s">
        <v>75</v>
      </c>
      <c r="J10" s="1" t="s">
        <v>76</v>
      </c>
      <c r="K10" s="1" t="s">
        <v>77</v>
      </c>
      <c r="L10" s="1" t="s">
        <v>78</v>
      </c>
      <c r="M10" s="1" t="s">
        <v>116</v>
      </c>
      <c r="N10" s="1" t="s">
        <v>117</v>
      </c>
      <c r="O10" s="1" t="s">
        <v>118</v>
      </c>
      <c r="P10" s="1" t="s">
        <v>119</v>
      </c>
      <c r="Q10" s="1" t="s">
        <v>120</v>
      </c>
      <c r="R10" s="1" t="s">
        <v>121</v>
      </c>
      <c r="S10" s="1" t="s">
        <v>147</v>
      </c>
      <c r="T10" s="1" t="s">
        <v>148</v>
      </c>
      <c r="U10" s="1" t="s">
        <v>149</v>
      </c>
      <c r="V10" s="1" t="s">
        <v>6</v>
      </c>
    </row>
    <row r="11" spans="2:22" ht="15">
      <c r="B11" s="1" t="s">
        <v>159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1" t="s">
        <v>6</v>
      </c>
      <c r="J11" s="1" t="s">
        <v>6</v>
      </c>
      <c r="K11" s="39">
        <v>3.57</v>
      </c>
      <c r="L11" s="1" t="s">
        <v>6</v>
      </c>
      <c r="M11" s="38">
        <v>0.0279</v>
      </c>
      <c r="N11" s="38">
        <v>-0.0009</v>
      </c>
      <c r="O11" s="39">
        <v>50945210.41</v>
      </c>
      <c r="P11" s="1" t="s">
        <v>6</v>
      </c>
      <c r="Q11" s="39">
        <v>458.54</v>
      </c>
      <c r="R11" s="39">
        <v>58146.43</v>
      </c>
      <c r="S11" s="1" t="s">
        <v>6</v>
      </c>
      <c r="T11" s="38">
        <v>1</v>
      </c>
      <c r="U11" s="38">
        <v>0.1851</v>
      </c>
      <c r="V11" s="1" t="s">
        <v>6</v>
      </c>
    </row>
    <row r="12" spans="2:22" ht="15">
      <c r="B12" s="1" t="s">
        <v>80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1" t="s">
        <v>6</v>
      </c>
      <c r="J12" s="1" t="s">
        <v>6</v>
      </c>
      <c r="K12" s="39">
        <v>3.58</v>
      </c>
      <c r="L12" s="1" t="s">
        <v>6</v>
      </c>
      <c r="M12" s="38">
        <v>0.0277</v>
      </c>
      <c r="N12" s="38">
        <v>-0.0011</v>
      </c>
      <c r="O12" s="39">
        <v>50845210.41</v>
      </c>
      <c r="P12" s="1" t="s">
        <v>6</v>
      </c>
      <c r="Q12" s="39">
        <v>458.54</v>
      </c>
      <c r="R12" s="39">
        <v>57807.61</v>
      </c>
      <c r="S12" s="1" t="s">
        <v>6</v>
      </c>
      <c r="T12" s="38">
        <v>0.9942</v>
      </c>
      <c r="U12" s="38">
        <v>0.1841</v>
      </c>
      <c r="V12" s="1" t="s">
        <v>6</v>
      </c>
    </row>
    <row r="13" spans="2:22" ht="15">
      <c r="B13" s="1" t="s">
        <v>151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1" t="s">
        <v>6</v>
      </c>
      <c r="J13" s="1" t="s">
        <v>6</v>
      </c>
      <c r="K13" s="39">
        <v>3.57</v>
      </c>
      <c r="L13" s="1" t="s">
        <v>6</v>
      </c>
      <c r="M13" s="38">
        <v>0.0227</v>
      </c>
      <c r="N13" s="38">
        <v>-0.011</v>
      </c>
      <c r="O13" s="39">
        <v>33004056.47</v>
      </c>
      <c r="P13" s="1" t="s">
        <v>6</v>
      </c>
      <c r="Q13" s="39">
        <v>275.82</v>
      </c>
      <c r="R13" s="39">
        <v>38986.3</v>
      </c>
      <c r="S13" s="1" t="s">
        <v>6</v>
      </c>
      <c r="T13" s="38">
        <v>0.6705</v>
      </c>
      <c r="U13" s="38">
        <v>0.1241</v>
      </c>
      <c r="V13" s="1" t="s">
        <v>6</v>
      </c>
    </row>
    <row r="14" spans="2:22" ht="15">
      <c r="B14" s="40" t="s">
        <v>160</v>
      </c>
      <c r="C14" s="41">
        <v>6040505</v>
      </c>
      <c r="D14" s="40" t="s">
        <v>125</v>
      </c>
      <c r="E14" s="40" t="s">
        <v>161</v>
      </c>
      <c r="F14" s="41">
        <v>520018078</v>
      </c>
      <c r="G14" s="40" t="s">
        <v>162</v>
      </c>
      <c r="H14" s="40" t="s">
        <v>163</v>
      </c>
      <c r="I14" s="40" t="s">
        <v>164</v>
      </c>
      <c r="J14" s="40" t="s">
        <v>6</v>
      </c>
      <c r="K14" s="43">
        <v>1.67</v>
      </c>
      <c r="L14" s="40" t="s">
        <v>85</v>
      </c>
      <c r="M14" s="42">
        <v>0.01</v>
      </c>
      <c r="N14" s="42">
        <v>-0.0196</v>
      </c>
      <c r="O14" s="43">
        <v>774000</v>
      </c>
      <c r="P14" s="43">
        <v>107.74</v>
      </c>
      <c r="Q14" s="43">
        <v>0</v>
      </c>
      <c r="R14" s="43">
        <v>833.91</v>
      </c>
      <c r="S14" s="42">
        <v>0.0003</v>
      </c>
      <c r="T14" s="42">
        <v>0.0143</v>
      </c>
      <c r="U14" s="42">
        <v>0.0027</v>
      </c>
      <c r="V14" s="40" t="s">
        <v>6</v>
      </c>
    </row>
    <row r="15" spans="1:22" ht="15">
      <c r="A15" s="48"/>
      <c r="B15" s="40" t="s">
        <v>165</v>
      </c>
      <c r="C15" s="41">
        <v>2310431</v>
      </c>
      <c r="D15" s="40" t="s">
        <v>125</v>
      </c>
      <c r="E15" s="40" t="s">
        <v>161</v>
      </c>
      <c r="F15" s="41">
        <v>520032046</v>
      </c>
      <c r="G15" s="40" t="s">
        <v>162</v>
      </c>
      <c r="H15" s="40" t="s">
        <v>163</v>
      </c>
      <c r="I15" s="40" t="s">
        <v>164</v>
      </c>
      <c r="J15" s="40" t="s">
        <v>6</v>
      </c>
      <c r="K15" s="43">
        <v>0.71</v>
      </c>
      <c r="L15" s="40" t="s">
        <v>85</v>
      </c>
      <c r="M15" s="42">
        <v>0.0028</v>
      </c>
      <c r="N15" s="42">
        <v>-0.0177</v>
      </c>
      <c r="O15" s="43">
        <v>2000000</v>
      </c>
      <c r="P15" s="43">
        <v>103.89</v>
      </c>
      <c r="Q15" s="43">
        <v>0</v>
      </c>
      <c r="R15" s="43">
        <v>2077.8</v>
      </c>
      <c r="S15" s="42">
        <v>0.0047</v>
      </c>
      <c r="T15" s="42">
        <v>0.0357</v>
      </c>
      <c r="U15" s="42">
        <v>0.0066</v>
      </c>
      <c r="V15" s="40" t="s">
        <v>6</v>
      </c>
    </row>
    <row r="16" spans="1:22" ht="15">
      <c r="A16" s="48"/>
      <c r="B16" s="40" t="s">
        <v>166</v>
      </c>
      <c r="C16" s="41">
        <v>2310324</v>
      </c>
      <c r="D16" s="40" t="s">
        <v>125</v>
      </c>
      <c r="E16" s="40" t="s">
        <v>161</v>
      </c>
      <c r="F16" s="41">
        <v>520032046</v>
      </c>
      <c r="G16" s="40" t="s">
        <v>162</v>
      </c>
      <c r="H16" s="40" t="s">
        <v>167</v>
      </c>
      <c r="I16" s="40" t="s">
        <v>84</v>
      </c>
      <c r="J16" s="40" t="s">
        <v>6</v>
      </c>
      <c r="K16" s="43">
        <v>1.83</v>
      </c>
      <c r="L16" s="40" t="s">
        <v>85</v>
      </c>
      <c r="M16" s="42">
        <v>0.001</v>
      </c>
      <c r="N16" s="42">
        <v>-0.0177</v>
      </c>
      <c r="O16" s="43">
        <v>545000</v>
      </c>
      <c r="P16" s="43">
        <v>105.37</v>
      </c>
      <c r="Q16" s="43">
        <v>0</v>
      </c>
      <c r="R16" s="43">
        <v>574.27</v>
      </c>
      <c r="S16" s="42">
        <v>0.0002</v>
      </c>
      <c r="T16" s="42">
        <v>0.0099</v>
      </c>
      <c r="U16" s="42">
        <v>0.0018</v>
      </c>
      <c r="V16" s="40" t="s">
        <v>6</v>
      </c>
    </row>
    <row r="17" spans="1:22" ht="15">
      <c r="A17" s="48"/>
      <c r="B17" s="40" t="s">
        <v>168</v>
      </c>
      <c r="C17" s="41">
        <v>2310423</v>
      </c>
      <c r="D17" s="40" t="s">
        <v>125</v>
      </c>
      <c r="E17" s="40" t="s">
        <v>161</v>
      </c>
      <c r="F17" s="41">
        <v>520032046</v>
      </c>
      <c r="G17" s="40" t="s">
        <v>162</v>
      </c>
      <c r="H17" s="40" t="s">
        <v>163</v>
      </c>
      <c r="I17" s="40" t="s">
        <v>164</v>
      </c>
      <c r="J17" s="40" t="s">
        <v>6</v>
      </c>
      <c r="K17" s="43">
        <v>1.68</v>
      </c>
      <c r="L17" s="40" t="s">
        <v>85</v>
      </c>
      <c r="M17" s="42">
        <v>0.0095</v>
      </c>
      <c r="N17" s="42">
        <v>-0.0188</v>
      </c>
      <c r="O17" s="43">
        <v>1448000</v>
      </c>
      <c r="P17" s="43">
        <v>109.06</v>
      </c>
      <c r="Q17" s="43">
        <v>0</v>
      </c>
      <c r="R17" s="43">
        <v>1579.19</v>
      </c>
      <c r="S17" s="42">
        <v>0.0022</v>
      </c>
      <c r="T17" s="42">
        <v>0.0272</v>
      </c>
      <c r="U17" s="42">
        <v>0.005</v>
      </c>
      <c r="V17" s="40" t="s">
        <v>6</v>
      </c>
    </row>
    <row r="18" spans="1:22" ht="15">
      <c r="A18" s="48"/>
      <c r="B18" s="40" t="s">
        <v>169</v>
      </c>
      <c r="C18" s="41">
        <v>2310282</v>
      </c>
      <c r="D18" s="40" t="s">
        <v>125</v>
      </c>
      <c r="E18" s="40" t="s">
        <v>161</v>
      </c>
      <c r="F18" s="41">
        <v>520032046</v>
      </c>
      <c r="G18" s="40" t="s">
        <v>162</v>
      </c>
      <c r="H18" s="40" t="s">
        <v>167</v>
      </c>
      <c r="I18" s="40" t="s">
        <v>84</v>
      </c>
      <c r="J18" s="40" t="s">
        <v>6</v>
      </c>
      <c r="K18" s="43">
        <v>4.44</v>
      </c>
      <c r="L18" s="40" t="s">
        <v>85</v>
      </c>
      <c r="M18" s="42">
        <v>0.0038</v>
      </c>
      <c r="N18" s="42">
        <v>-0.0141</v>
      </c>
      <c r="O18" s="43">
        <v>1150565</v>
      </c>
      <c r="P18" s="43">
        <v>109.5</v>
      </c>
      <c r="Q18" s="43">
        <v>0</v>
      </c>
      <c r="R18" s="43">
        <v>1259.87</v>
      </c>
      <c r="S18" s="42">
        <v>0.0004</v>
      </c>
      <c r="T18" s="42">
        <v>0.0217</v>
      </c>
      <c r="U18" s="42">
        <v>0.004</v>
      </c>
      <c r="V18" s="40" t="s">
        <v>6</v>
      </c>
    </row>
    <row r="19" spans="1:22" ht="15">
      <c r="A19" s="48"/>
      <c r="B19" s="40" t="s">
        <v>170</v>
      </c>
      <c r="C19" s="41">
        <v>2310217</v>
      </c>
      <c r="D19" s="40" t="s">
        <v>125</v>
      </c>
      <c r="E19" s="40" t="s">
        <v>161</v>
      </c>
      <c r="F19" s="41">
        <v>520032046</v>
      </c>
      <c r="G19" s="40" t="s">
        <v>162</v>
      </c>
      <c r="H19" s="40" t="s">
        <v>167</v>
      </c>
      <c r="I19" s="40" t="s">
        <v>84</v>
      </c>
      <c r="J19" s="40" t="s">
        <v>6</v>
      </c>
      <c r="K19" s="43">
        <v>2.72</v>
      </c>
      <c r="L19" s="40" t="s">
        <v>85</v>
      </c>
      <c r="M19" s="42">
        <v>0.0086</v>
      </c>
      <c r="N19" s="42">
        <v>-0.0175</v>
      </c>
      <c r="O19" s="43">
        <v>104735</v>
      </c>
      <c r="P19" s="43">
        <v>111.32</v>
      </c>
      <c r="Q19" s="43">
        <v>0</v>
      </c>
      <c r="R19" s="43">
        <v>116.59</v>
      </c>
      <c r="S19" s="42">
        <v>0</v>
      </c>
      <c r="T19" s="42">
        <v>0.002</v>
      </c>
      <c r="U19" s="42">
        <v>0.0004</v>
      </c>
      <c r="V19" s="40" t="s">
        <v>6</v>
      </c>
    </row>
    <row r="20" spans="1:22" ht="15">
      <c r="A20" s="48"/>
      <c r="B20" s="40" t="s">
        <v>171</v>
      </c>
      <c r="C20" s="41">
        <v>2310464</v>
      </c>
      <c r="D20" s="40" t="s">
        <v>125</v>
      </c>
      <c r="E20" s="40" t="s">
        <v>161</v>
      </c>
      <c r="F20" s="41">
        <v>520032046</v>
      </c>
      <c r="G20" s="40" t="s">
        <v>162</v>
      </c>
      <c r="H20" s="40" t="s">
        <v>163</v>
      </c>
      <c r="I20" s="40" t="s">
        <v>164</v>
      </c>
      <c r="J20" s="40" t="s">
        <v>6</v>
      </c>
      <c r="K20" s="43">
        <v>4.88</v>
      </c>
      <c r="L20" s="40" t="s">
        <v>85</v>
      </c>
      <c r="M20" s="42">
        <v>0.005</v>
      </c>
      <c r="N20" s="42">
        <v>-0.0141</v>
      </c>
      <c r="O20" s="43">
        <v>1011000</v>
      </c>
      <c r="P20" s="43">
        <v>111.39</v>
      </c>
      <c r="Q20" s="43">
        <v>0</v>
      </c>
      <c r="R20" s="43">
        <v>1126.15</v>
      </c>
      <c r="S20" s="42">
        <v>0.0013</v>
      </c>
      <c r="T20" s="42">
        <v>0.0194</v>
      </c>
      <c r="U20" s="42">
        <v>0.0036</v>
      </c>
      <c r="V20" s="40" t="s">
        <v>6</v>
      </c>
    </row>
    <row r="21" spans="1:22" ht="15">
      <c r="A21" s="48"/>
      <c r="B21" s="40" t="s">
        <v>172</v>
      </c>
      <c r="C21" s="41">
        <v>2310225</v>
      </c>
      <c r="D21" s="40" t="s">
        <v>125</v>
      </c>
      <c r="E21" s="40" t="s">
        <v>161</v>
      </c>
      <c r="F21" s="41">
        <v>520032046</v>
      </c>
      <c r="G21" s="40" t="s">
        <v>162</v>
      </c>
      <c r="H21" s="40" t="s">
        <v>167</v>
      </c>
      <c r="I21" s="40" t="s">
        <v>84</v>
      </c>
      <c r="J21" s="40" t="s">
        <v>6</v>
      </c>
      <c r="K21" s="43">
        <v>5.58</v>
      </c>
      <c r="L21" s="40" t="s">
        <v>85</v>
      </c>
      <c r="M21" s="42">
        <v>0.0122</v>
      </c>
      <c r="N21" s="42">
        <v>-0.0121</v>
      </c>
      <c r="O21" s="43">
        <v>1947000</v>
      </c>
      <c r="P21" s="43">
        <v>118.8</v>
      </c>
      <c r="Q21" s="43">
        <v>0</v>
      </c>
      <c r="R21" s="43">
        <v>2313.04</v>
      </c>
      <c r="S21" s="42">
        <v>0.0006</v>
      </c>
      <c r="T21" s="42">
        <v>0.0398</v>
      </c>
      <c r="U21" s="42">
        <v>0.0074</v>
      </c>
      <c r="V21" s="40" t="s">
        <v>6</v>
      </c>
    </row>
    <row r="22" spans="1:22" ht="15">
      <c r="A22" s="48"/>
      <c r="B22" s="40" t="s">
        <v>173</v>
      </c>
      <c r="C22" s="41">
        <v>1940535</v>
      </c>
      <c r="D22" s="40" t="s">
        <v>125</v>
      </c>
      <c r="E22" s="40" t="s">
        <v>161</v>
      </c>
      <c r="F22" s="41">
        <v>520032640</v>
      </c>
      <c r="G22" s="40" t="s">
        <v>162</v>
      </c>
      <c r="H22" s="40" t="s">
        <v>167</v>
      </c>
      <c r="I22" s="40" t="s">
        <v>84</v>
      </c>
      <c r="J22" s="40" t="s">
        <v>6</v>
      </c>
      <c r="K22" s="43">
        <v>1.08</v>
      </c>
      <c r="L22" s="40" t="s">
        <v>85</v>
      </c>
      <c r="M22" s="42">
        <v>0.05</v>
      </c>
      <c r="N22" s="42">
        <v>-0.0167</v>
      </c>
      <c r="O22" s="43">
        <v>97821.38</v>
      </c>
      <c r="P22" s="43">
        <v>115.76</v>
      </c>
      <c r="Q22" s="43">
        <v>0</v>
      </c>
      <c r="R22" s="43">
        <v>113.24</v>
      </c>
      <c r="S22" s="42">
        <v>0</v>
      </c>
      <c r="T22" s="42">
        <v>0.0019</v>
      </c>
      <c r="U22" s="42">
        <v>0.0004</v>
      </c>
      <c r="V22" s="40" t="s">
        <v>6</v>
      </c>
    </row>
    <row r="23" spans="1:22" ht="15">
      <c r="A23" s="48"/>
      <c r="B23" s="40" t="s">
        <v>174</v>
      </c>
      <c r="C23" s="41">
        <v>1940659</v>
      </c>
      <c r="D23" s="40" t="s">
        <v>125</v>
      </c>
      <c r="E23" s="40" t="s">
        <v>161</v>
      </c>
      <c r="F23" s="41">
        <v>520032640</v>
      </c>
      <c r="G23" s="40" t="s">
        <v>162</v>
      </c>
      <c r="H23" s="40" t="s">
        <v>167</v>
      </c>
      <c r="I23" s="40" t="s">
        <v>84</v>
      </c>
      <c r="J23" s="40" t="s">
        <v>6</v>
      </c>
      <c r="K23" s="43">
        <v>4.91</v>
      </c>
      <c r="L23" s="40" t="s">
        <v>85</v>
      </c>
      <c r="M23" s="42">
        <v>0.0175</v>
      </c>
      <c r="N23" s="42">
        <v>-0.0137</v>
      </c>
      <c r="O23" s="43">
        <v>409130.58</v>
      </c>
      <c r="P23" s="43">
        <v>118.4</v>
      </c>
      <c r="Q23" s="43">
        <v>0</v>
      </c>
      <c r="R23" s="43">
        <v>484.41</v>
      </c>
      <c r="S23" s="42">
        <v>0.0001</v>
      </c>
      <c r="T23" s="42">
        <v>0.0083</v>
      </c>
      <c r="U23" s="42">
        <v>0.0015</v>
      </c>
      <c r="V23" s="40" t="s">
        <v>6</v>
      </c>
    </row>
    <row r="24" spans="1:22" ht="15">
      <c r="A24" s="48"/>
      <c r="B24" s="40" t="s">
        <v>175</v>
      </c>
      <c r="C24" s="41">
        <v>6000236</v>
      </c>
      <c r="D24" s="40" t="s">
        <v>125</v>
      </c>
      <c r="E24" s="40" t="s">
        <v>161</v>
      </c>
      <c r="F24" s="41">
        <v>520000472</v>
      </c>
      <c r="G24" s="40" t="s">
        <v>176</v>
      </c>
      <c r="H24" s="40" t="s">
        <v>83</v>
      </c>
      <c r="I24" s="40" t="s">
        <v>84</v>
      </c>
      <c r="J24" s="40" t="s">
        <v>6</v>
      </c>
      <c r="K24" s="43">
        <v>3.42</v>
      </c>
      <c r="L24" s="40" t="s">
        <v>85</v>
      </c>
      <c r="M24" s="42">
        <v>0.045</v>
      </c>
      <c r="N24" s="42">
        <v>-0.0169</v>
      </c>
      <c r="O24" s="43">
        <v>847273</v>
      </c>
      <c r="P24" s="43">
        <v>129.86</v>
      </c>
      <c r="Q24" s="43">
        <v>0</v>
      </c>
      <c r="R24" s="43">
        <v>1100.27</v>
      </c>
      <c r="S24" s="42">
        <v>0.0003</v>
      </c>
      <c r="T24" s="42">
        <v>0.0189</v>
      </c>
      <c r="U24" s="42">
        <v>0.0035</v>
      </c>
      <c r="V24" s="40" t="s">
        <v>6</v>
      </c>
    </row>
    <row r="25" spans="1:22" ht="15">
      <c r="A25" s="48"/>
      <c r="B25" s="40" t="s">
        <v>177</v>
      </c>
      <c r="C25" s="41">
        <v>1138650</v>
      </c>
      <c r="D25" s="40" t="s">
        <v>125</v>
      </c>
      <c r="E25" s="40" t="s">
        <v>161</v>
      </c>
      <c r="F25" s="41">
        <v>510960719</v>
      </c>
      <c r="G25" s="40" t="s">
        <v>182</v>
      </c>
      <c r="H25" s="40" t="s">
        <v>179</v>
      </c>
      <c r="I25" s="40" t="s">
        <v>164</v>
      </c>
      <c r="J25" s="40" t="s">
        <v>6</v>
      </c>
      <c r="K25" s="43">
        <v>4.51</v>
      </c>
      <c r="L25" s="40" t="s">
        <v>85</v>
      </c>
      <c r="M25" s="42">
        <v>0.0134</v>
      </c>
      <c r="N25" s="42">
        <v>-0.0123</v>
      </c>
      <c r="O25" s="43">
        <v>1281412.7</v>
      </c>
      <c r="P25" s="43">
        <v>116.25</v>
      </c>
      <c r="Q25" s="43">
        <v>87.62</v>
      </c>
      <c r="R25" s="43">
        <v>1577.27</v>
      </c>
      <c r="S25" s="42">
        <v>0.0004</v>
      </c>
      <c r="T25" s="42">
        <v>0.0271</v>
      </c>
      <c r="U25" s="42">
        <v>0.005</v>
      </c>
      <c r="V25" s="40" t="s">
        <v>6</v>
      </c>
    </row>
    <row r="26" spans="1:22" ht="15">
      <c r="A26" s="48"/>
      <c r="B26" s="40" t="s">
        <v>180</v>
      </c>
      <c r="C26" s="41">
        <v>1156603</v>
      </c>
      <c r="D26" s="40" t="s">
        <v>125</v>
      </c>
      <c r="E26" s="40" t="s">
        <v>161</v>
      </c>
      <c r="F26" s="41">
        <v>510960719</v>
      </c>
      <c r="G26" s="40" t="s">
        <v>182</v>
      </c>
      <c r="H26" s="40" t="s">
        <v>179</v>
      </c>
      <c r="I26" s="40" t="s">
        <v>164</v>
      </c>
      <c r="J26" s="40" t="s">
        <v>6</v>
      </c>
      <c r="K26" s="43">
        <v>4.49</v>
      </c>
      <c r="L26" s="40" t="s">
        <v>85</v>
      </c>
      <c r="M26" s="42">
        <v>0.0177</v>
      </c>
      <c r="N26" s="42">
        <v>-0.0113</v>
      </c>
      <c r="O26" s="43">
        <v>285000</v>
      </c>
      <c r="P26" s="43">
        <v>116.45</v>
      </c>
      <c r="Q26" s="43">
        <v>2.58</v>
      </c>
      <c r="R26" s="43">
        <v>334.46</v>
      </c>
      <c r="S26" s="42">
        <v>0.0001</v>
      </c>
      <c r="T26" s="42">
        <v>0.0057</v>
      </c>
      <c r="U26" s="42">
        <v>0.0011</v>
      </c>
      <c r="V26" s="40" t="s">
        <v>6</v>
      </c>
    </row>
    <row r="27" spans="1:22" ht="15">
      <c r="A27" s="48"/>
      <c r="B27" s="40" t="s">
        <v>181</v>
      </c>
      <c r="C27" s="41">
        <v>1136753</v>
      </c>
      <c r="D27" s="40" t="s">
        <v>125</v>
      </c>
      <c r="E27" s="40" t="s">
        <v>161</v>
      </c>
      <c r="F27" s="41">
        <v>513821488</v>
      </c>
      <c r="G27" s="40" t="s">
        <v>182</v>
      </c>
      <c r="H27" s="40" t="s">
        <v>183</v>
      </c>
      <c r="I27" s="40" t="s">
        <v>84</v>
      </c>
      <c r="J27" s="40" t="s">
        <v>6</v>
      </c>
      <c r="K27" s="43">
        <v>4.2</v>
      </c>
      <c r="L27" s="40" t="s">
        <v>85</v>
      </c>
      <c r="M27" s="42">
        <v>0.04</v>
      </c>
      <c r="N27" s="42">
        <v>-0.0122</v>
      </c>
      <c r="O27" s="43">
        <v>1000000</v>
      </c>
      <c r="P27" s="43">
        <v>128.94</v>
      </c>
      <c r="Q27" s="43">
        <v>0</v>
      </c>
      <c r="R27" s="43">
        <v>1289.4</v>
      </c>
      <c r="S27" s="42">
        <v>0.001</v>
      </c>
      <c r="T27" s="42">
        <v>0.0222</v>
      </c>
      <c r="U27" s="42">
        <v>0.0041</v>
      </c>
      <c r="V27" s="40" t="s">
        <v>6</v>
      </c>
    </row>
    <row r="28" spans="1:22" ht="15">
      <c r="A28" s="48"/>
      <c r="B28" s="40" t="s">
        <v>184</v>
      </c>
      <c r="C28" s="41">
        <v>1133487</v>
      </c>
      <c r="D28" s="40" t="s">
        <v>125</v>
      </c>
      <c r="E28" s="40" t="s">
        <v>161</v>
      </c>
      <c r="F28" s="41">
        <v>511659401</v>
      </c>
      <c r="G28" s="40" t="s">
        <v>182</v>
      </c>
      <c r="H28" s="40" t="s">
        <v>183</v>
      </c>
      <c r="I28" s="40" t="s">
        <v>84</v>
      </c>
      <c r="J28" s="40" t="s">
        <v>6</v>
      </c>
      <c r="K28" s="43">
        <v>3.43</v>
      </c>
      <c r="L28" s="40" t="s">
        <v>85</v>
      </c>
      <c r="M28" s="42">
        <v>0.0234</v>
      </c>
      <c r="N28" s="42">
        <v>-0.0126</v>
      </c>
      <c r="O28" s="43">
        <v>346259.93</v>
      </c>
      <c r="P28" s="43">
        <v>117.41</v>
      </c>
      <c r="Q28" s="43">
        <v>0</v>
      </c>
      <c r="R28" s="43">
        <v>406.54</v>
      </c>
      <c r="S28" s="42">
        <v>0.0001</v>
      </c>
      <c r="T28" s="42">
        <v>0.007</v>
      </c>
      <c r="U28" s="42">
        <v>0.0013</v>
      </c>
      <c r="V28" s="40" t="s">
        <v>6</v>
      </c>
    </row>
    <row r="29" spans="1:22" ht="15">
      <c r="A29" s="48"/>
      <c r="B29" s="40" t="s">
        <v>185</v>
      </c>
      <c r="C29" s="41">
        <v>7590128</v>
      </c>
      <c r="D29" s="40" t="s">
        <v>125</v>
      </c>
      <c r="E29" s="40" t="s">
        <v>161</v>
      </c>
      <c r="F29" s="41">
        <v>520001736</v>
      </c>
      <c r="G29" s="40" t="s">
        <v>182</v>
      </c>
      <c r="H29" s="40" t="s">
        <v>183</v>
      </c>
      <c r="I29" s="40" t="s">
        <v>84</v>
      </c>
      <c r="J29" s="40" t="s">
        <v>6</v>
      </c>
      <c r="K29" s="43">
        <v>2.22</v>
      </c>
      <c r="L29" s="40" t="s">
        <v>85</v>
      </c>
      <c r="M29" s="42">
        <v>0.0475</v>
      </c>
      <c r="N29" s="42">
        <v>-0.0168</v>
      </c>
      <c r="O29" s="43">
        <v>333333.36</v>
      </c>
      <c r="P29" s="43">
        <v>144.3</v>
      </c>
      <c r="Q29" s="43">
        <v>0</v>
      </c>
      <c r="R29" s="43">
        <v>481</v>
      </c>
      <c r="S29" s="42">
        <v>0.0002</v>
      </c>
      <c r="T29" s="42">
        <v>0.0083</v>
      </c>
      <c r="U29" s="42">
        <v>0.0015</v>
      </c>
      <c r="V29" s="40" t="s">
        <v>6</v>
      </c>
    </row>
    <row r="30" spans="1:22" ht="15">
      <c r="A30" s="48"/>
      <c r="B30" s="40" t="s">
        <v>186</v>
      </c>
      <c r="C30" s="41">
        <v>3230190</v>
      </c>
      <c r="D30" s="40" t="s">
        <v>125</v>
      </c>
      <c r="E30" s="40" t="s">
        <v>161</v>
      </c>
      <c r="F30" s="41">
        <v>520037789</v>
      </c>
      <c r="G30" s="40" t="s">
        <v>182</v>
      </c>
      <c r="H30" s="40" t="s">
        <v>183</v>
      </c>
      <c r="I30" s="40" t="s">
        <v>84</v>
      </c>
      <c r="J30" s="40" t="s">
        <v>6</v>
      </c>
      <c r="K30" s="43">
        <v>3.33</v>
      </c>
      <c r="L30" s="40" t="s">
        <v>85</v>
      </c>
      <c r="M30" s="42">
        <v>0.0176</v>
      </c>
      <c r="N30" s="42">
        <v>-0.0129</v>
      </c>
      <c r="O30" s="43">
        <v>1062222.62</v>
      </c>
      <c r="P30" s="43">
        <v>115.1</v>
      </c>
      <c r="Q30" s="43">
        <v>22.54</v>
      </c>
      <c r="R30" s="43">
        <v>1245.16</v>
      </c>
      <c r="S30" s="42">
        <v>0.0008</v>
      </c>
      <c r="T30" s="42">
        <v>0.0214</v>
      </c>
      <c r="U30" s="42">
        <v>0.004</v>
      </c>
      <c r="V30" s="40" t="s">
        <v>6</v>
      </c>
    </row>
    <row r="31" spans="1:22" ht="15">
      <c r="A31" s="48"/>
      <c r="B31" s="40" t="s">
        <v>187</v>
      </c>
      <c r="C31" s="41">
        <v>7770217</v>
      </c>
      <c r="D31" s="40" t="s">
        <v>125</v>
      </c>
      <c r="E31" s="40" t="s">
        <v>161</v>
      </c>
      <c r="F31" s="41">
        <v>520022732</v>
      </c>
      <c r="G31" s="40" t="s">
        <v>188</v>
      </c>
      <c r="H31" s="40" t="s">
        <v>183</v>
      </c>
      <c r="I31" s="40" t="s">
        <v>84</v>
      </c>
      <c r="J31" s="40" t="s">
        <v>6</v>
      </c>
      <c r="K31" s="43">
        <v>3.69</v>
      </c>
      <c r="L31" s="40" t="s">
        <v>85</v>
      </c>
      <c r="M31" s="42">
        <v>0.043</v>
      </c>
      <c r="N31" s="42">
        <v>-0.0149</v>
      </c>
      <c r="O31" s="43">
        <v>1037609.83</v>
      </c>
      <c r="P31" s="43">
        <v>126.77</v>
      </c>
      <c r="Q31" s="43">
        <v>0</v>
      </c>
      <c r="R31" s="43">
        <v>1315.38</v>
      </c>
      <c r="S31" s="42">
        <v>0.0014</v>
      </c>
      <c r="T31" s="42">
        <v>0.0226</v>
      </c>
      <c r="U31" s="42">
        <v>0.0042</v>
      </c>
      <c r="V31" s="40" t="s">
        <v>6</v>
      </c>
    </row>
    <row r="32" spans="1:22" ht="15">
      <c r="A32" s="48"/>
      <c r="B32" s="40" t="s">
        <v>189</v>
      </c>
      <c r="C32" s="41">
        <v>1110915</v>
      </c>
      <c r="D32" s="40" t="s">
        <v>125</v>
      </c>
      <c r="E32" s="40" t="s">
        <v>161</v>
      </c>
      <c r="F32" s="41">
        <v>520043605</v>
      </c>
      <c r="G32" s="40" t="s">
        <v>808</v>
      </c>
      <c r="H32" s="40" t="s">
        <v>190</v>
      </c>
      <c r="I32" s="40" t="s">
        <v>84</v>
      </c>
      <c r="J32" s="40" t="s">
        <v>6</v>
      </c>
      <c r="K32" s="43">
        <v>7.18</v>
      </c>
      <c r="L32" s="40" t="s">
        <v>85</v>
      </c>
      <c r="M32" s="42">
        <v>0.0515</v>
      </c>
      <c r="N32" s="42">
        <v>-0.0009</v>
      </c>
      <c r="O32" s="43">
        <v>1786822.24</v>
      </c>
      <c r="P32" s="43">
        <v>175.45</v>
      </c>
      <c r="Q32" s="43">
        <v>0</v>
      </c>
      <c r="R32" s="43">
        <v>3134.98</v>
      </c>
      <c r="S32" s="42">
        <v>0.0005</v>
      </c>
      <c r="T32" s="42">
        <v>0.0539</v>
      </c>
      <c r="U32" s="42">
        <v>0.01</v>
      </c>
      <c r="V32" s="40" t="s">
        <v>6</v>
      </c>
    </row>
    <row r="33" spans="1:22" ht="15">
      <c r="A33" s="48"/>
      <c r="B33" s="40" t="s">
        <v>191</v>
      </c>
      <c r="C33" s="41">
        <v>3900271</v>
      </c>
      <c r="D33" s="40" t="s">
        <v>125</v>
      </c>
      <c r="E33" s="40" t="s">
        <v>161</v>
      </c>
      <c r="F33" s="41">
        <v>520038506</v>
      </c>
      <c r="G33" s="40" t="s">
        <v>182</v>
      </c>
      <c r="H33" s="40" t="s">
        <v>190</v>
      </c>
      <c r="I33" s="40" t="s">
        <v>84</v>
      </c>
      <c r="J33" s="40" t="s">
        <v>6</v>
      </c>
      <c r="K33" s="43">
        <v>0.64</v>
      </c>
      <c r="L33" s="40" t="s">
        <v>85</v>
      </c>
      <c r="M33" s="42">
        <v>0.0445</v>
      </c>
      <c r="N33" s="42">
        <v>-0.0072</v>
      </c>
      <c r="O33" s="43">
        <v>333333.58</v>
      </c>
      <c r="P33" s="43">
        <v>113.33</v>
      </c>
      <c r="Q33" s="43">
        <v>0</v>
      </c>
      <c r="R33" s="43">
        <v>377.77</v>
      </c>
      <c r="S33" s="42">
        <v>0.0008</v>
      </c>
      <c r="T33" s="42">
        <v>0.0065</v>
      </c>
      <c r="U33" s="42">
        <v>0.0012</v>
      </c>
      <c r="V33" s="40" t="s">
        <v>6</v>
      </c>
    </row>
    <row r="34" spans="1:22" ht="15">
      <c r="A34" s="48"/>
      <c r="B34" s="40" t="s">
        <v>192</v>
      </c>
      <c r="C34" s="41">
        <v>2300143</v>
      </c>
      <c r="D34" s="40" t="s">
        <v>125</v>
      </c>
      <c r="E34" s="40" t="s">
        <v>161</v>
      </c>
      <c r="F34" s="41">
        <v>520031931</v>
      </c>
      <c r="G34" s="40" t="s">
        <v>193</v>
      </c>
      <c r="H34" s="40" t="s">
        <v>190</v>
      </c>
      <c r="I34" s="40" t="s">
        <v>84</v>
      </c>
      <c r="J34" s="40" t="s">
        <v>6</v>
      </c>
      <c r="K34" s="43">
        <v>0.91</v>
      </c>
      <c r="L34" s="40" t="s">
        <v>85</v>
      </c>
      <c r="M34" s="42">
        <v>0.037</v>
      </c>
      <c r="N34" s="42">
        <v>-0.0156</v>
      </c>
      <c r="O34" s="43">
        <v>250000</v>
      </c>
      <c r="P34" s="43">
        <v>111.67</v>
      </c>
      <c r="Q34" s="43">
        <v>0</v>
      </c>
      <c r="R34" s="43">
        <v>279.17</v>
      </c>
      <c r="S34" s="42">
        <v>0.0005</v>
      </c>
      <c r="T34" s="42">
        <v>0.0048</v>
      </c>
      <c r="U34" s="42">
        <v>0.0009</v>
      </c>
      <c r="V34" s="40" t="s">
        <v>6</v>
      </c>
    </row>
    <row r="35" spans="1:22" ht="15">
      <c r="A35" s="48"/>
      <c r="B35" s="40" t="s">
        <v>194</v>
      </c>
      <c r="C35" s="41">
        <v>1162221</v>
      </c>
      <c r="D35" s="40" t="s">
        <v>125</v>
      </c>
      <c r="E35" s="40" t="s">
        <v>161</v>
      </c>
      <c r="F35" s="41">
        <v>513623314</v>
      </c>
      <c r="G35" s="40" t="s">
        <v>182</v>
      </c>
      <c r="H35" s="40" t="s">
        <v>195</v>
      </c>
      <c r="I35" s="40" t="s">
        <v>164</v>
      </c>
      <c r="J35" s="40" t="s">
        <v>6</v>
      </c>
      <c r="K35" s="43">
        <v>6.37</v>
      </c>
      <c r="L35" s="40" t="s">
        <v>85</v>
      </c>
      <c r="M35" s="42">
        <v>0.0117</v>
      </c>
      <c r="N35" s="42">
        <v>-0.0017</v>
      </c>
      <c r="O35" s="43">
        <v>507840</v>
      </c>
      <c r="P35" s="43">
        <v>111.3</v>
      </c>
      <c r="Q35" s="43">
        <v>0</v>
      </c>
      <c r="R35" s="43">
        <v>565.23</v>
      </c>
      <c r="S35" s="42">
        <v>0.0006</v>
      </c>
      <c r="T35" s="42">
        <v>0.0097</v>
      </c>
      <c r="U35" s="42">
        <v>0.0018</v>
      </c>
      <c r="V35" s="40" t="s">
        <v>6</v>
      </c>
    </row>
    <row r="36" spans="1:22" ht="15">
      <c r="A36" s="48"/>
      <c r="B36" s="40" t="s">
        <v>196</v>
      </c>
      <c r="C36" s="41">
        <v>1260736</v>
      </c>
      <c r="D36" s="40" t="s">
        <v>125</v>
      </c>
      <c r="E36" s="40" t="s">
        <v>161</v>
      </c>
      <c r="F36" s="41">
        <v>520033234</v>
      </c>
      <c r="G36" s="40" t="s">
        <v>197</v>
      </c>
      <c r="H36" s="40" t="s">
        <v>190</v>
      </c>
      <c r="I36" s="40" t="s">
        <v>84</v>
      </c>
      <c r="J36" s="40" t="s">
        <v>6</v>
      </c>
      <c r="K36" s="43">
        <v>5.11</v>
      </c>
      <c r="L36" s="40" t="s">
        <v>85</v>
      </c>
      <c r="M36" s="42">
        <v>0.0129</v>
      </c>
      <c r="N36" s="42">
        <v>0.0136</v>
      </c>
      <c r="O36" s="43">
        <v>665000</v>
      </c>
      <c r="P36" s="43">
        <v>101.78</v>
      </c>
      <c r="Q36" s="43">
        <v>0</v>
      </c>
      <c r="R36" s="43">
        <v>676.84</v>
      </c>
      <c r="S36" s="42">
        <v>0.0005</v>
      </c>
      <c r="T36" s="42">
        <v>0.0116</v>
      </c>
      <c r="U36" s="42">
        <v>0.0022</v>
      </c>
      <c r="V36" s="40" t="s">
        <v>6</v>
      </c>
    </row>
    <row r="37" spans="1:22" ht="15">
      <c r="A37" s="48"/>
      <c r="B37" s="40" t="s">
        <v>198</v>
      </c>
      <c r="C37" s="41">
        <v>1260652</v>
      </c>
      <c r="D37" s="40" t="s">
        <v>125</v>
      </c>
      <c r="E37" s="40" t="s">
        <v>161</v>
      </c>
      <c r="F37" s="41">
        <v>520033234</v>
      </c>
      <c r="G37" s="40" t="s">
        <v>197</v>
      </c>
      <c r="H37" s="40" t="s">
        <v>190</v>
      </c>
      <c r="I37" s="40" t="s">
        <v>84</v>
      </c>
      <c r="J37" s="40" t="s">
        <v>6</v>
      </c>
      <c r="K37" s="43">
        <v>4.24</v>
      </c>
      <c r="L37" s="40" t="s">
        <v>85</v>
      </c>
      <c r="M37" s="42">
        <v>0.0278</v>
      </c>
      <c r="N37" s="42">
        <v>0.0083</v>
      </c>
      <c r="O37" s="43">
        <v>182437.05</v>
      </c>
      <c r="P37" s="43">
        <v>112.51</v>
      </c>
      <c r="Q37" s="43">
        <v>2.63</v>
      </c>
      <c r="R37" s="43">
        <v>207.89</v>
      </c>
      <c r="S37" s="42">
        <v>0.0001</v>
      </c>
      <c r="T37" s="42">
        <v>0.0036</v>
      </c>
      <c r="U37" s="42">
        <v>0.0007</v>
      </c>
      <c r="V37" s="40" t="s">
        <v>6</v>
      </c>
    </row>
    <row r="38" spans="1:22" ht="15">
      <c r="A38" s="48"/>
      <c r="B38" s="40" t="s">
        <v>199</v>
      </c>
      <c r="C38" s="41">
        <v>7670284</v>
      </c>
      <c r="D38" s="40" t="s">
        <v>125</v>
      </c>
      <c r="E38" s="40" t="s">
        <v>161</v>
      </c>
      <c r="F38" s="41">
        <v>520017450</v>
      </c>
      <c r="G38" s="40" t="s">
        <v>200</v>
      </c>
      <c r="H38" s="40" t="s">
        <v>190</v>
      </c>
      <c r="I38" s="40" t="s">
        <v>84</v>
      </c>
      <c r="J38" s="40" t="s">
        <v>6</v>
      </c>
      <c r="K38" s="43">
        <v>6.58</v>
      </c>
      <c r="L38" s="40" t="s">
        <v>85</v>
      </c>
      <c r="M38" s="42">
        <v>0.0044</v>
      </c>
      <c r="N38" s="42">
        <v>-0.0061</v>
      </c>
      <c r="O38" s="43">
        <v>106000</v>
      </c>
      <c r="P38" s="43">
        <v>109.55</v>
      </c>
      <c r="Q38" s="43">
        <v>0</v>
      </c>
      <c r="R38" s="43">
        <v>116.12</v>
      </c>
      <c r="S38" s="42">
        <v>0.0001</v>
      </c>
      <c r="T38" s="42">
        <v>0.002</v>
      </c>
      <c r="U38" s="42">
        <v>0.0004</v>
      </c>
      <c r="V38" s="40" t="s">
        <v>6</v>
      </c>
    </row>
    <row r="39" spans="1:22" ht="15">
      <c r="A39" s="48"/>
      <c r="B39" s="40" t="s">
        <v>201</v>
      </c>
      <c r="C39" s="41">
        <v>1135417</v>
      </c>
      <c r="D39" s="40" t="s">
        <v>125</v>
      </c>
      <c r="E39" s="40" t="s">
        <v>161</v>
      </c>
      <c r="F39" s="41">
        <v>514290345</v>
      </c>
      <c r="G39" s="40" t="s">
        <v>200</v>
      </c>
      <c r="H39" s="40" t="s">
        <v>190</v>
      </c>
      <c r="I39" s="40" t="s">
        <v>84</v>
      </c>
      <c r="J39" s="40" t="s">
        <v>6</v>
      </c>
      <c r="K39" s="43">
        <v>4.62</v>
      </c>
      <c r="L39" s="40" t="s">
        <v>85</v>
      </c>
      <c r="M39" s="42">
        <v>0.0225</v>
      </c>
      <c r="N39" s="42">
        <v>-0.0117</v>
      </c>
      <c r="O39" s="43">
        <v>1000000</v>
      </c>
      <c r="P39" s="43">
        <v>121.87</v>
      </c>
      <c r="Q39" s="43">
        <v>0</v>
      </c>
      <c r="R39" s="43">
        <v>1218.7</v>
      </c>
      <c r="S39" s="42">
        <v>0.0024</v>
      </c>
      <c r="T39" s="42">
        <v>0.021</v>
      </c>
      <c r="U39" s="42">
        <v>0.0039</v>
      </c>
      <c r="V39" s="40" t="s">
        <v>6</v>
      </c>
    </row>
    <row r="40" spans="1:22" ht="15">
      <c r="A40" s="48"/>
      <c r="B40" s="40" t="s">
        <v>202</v>
      </c>
      <c r="C40" s="41">
        <v>1128875</v>
      </c>
      <c r="D40" s="40" t="s">
        <v>125</v>
      </c>
      <c r="E40" s="40" t="s">
        <v>161</v>
      </c>
      <c r="F40" s="41">
        <v>513834200</v>
      </c>
      <c r="G40" s="40" t="s">
        <v>200</v>
      </c>
      <c r="H40" s="40" t="s">
        <v>190</v>
      </c>
      <c r="I40" s="40" t="s">
        <v>84</v>
      </c>
      <c r="J40" s="40" t="s">
        <v>6</v>
      </c>
      <c r="K40" s="43">
        <v>0.41</v>
      </c>
      <c r="L40" s="40" t="s">
        <v>85</v>
      </c>
      <c r="M40" s="42">
        <v>0.028</v>
      </c>
      <c r="N40" s="42">
        <v>-0.0167</v>
      </c>
      <c r="O40" s="43">
        <v>478000</v>
      </c>
      <c r="P40" s="43">
        <v>105.69</v>
      </c>
      <c r="Q40" s="43">
        <v>0</v>
      </c>
      <c r="R40" s="43">
        <v>505.2</v>
      </c>
      <c r="S40" s="42">
        <v>0.0021</v>
      </c>
      <c r="T40" s="42">
        <v>0.0087</v>
      </c>
      <c r="U40" s="42">
        <v>0.0016</v>
      </c>
      <c r="V40" s="40" t="s">
        <v>6</v>
      </c>
    </row>
    <row r="41" spans="1:22" ht="15">
      <c r="A41" s="48"/>
      <c r="B41" s="40" t="s">
        <v>203</v>
      </c>
      <c r="C41" s="41">
        <v>1142512</v>
      </c>
      <c r="D41" s="40" t="s">
        <v>125</v>
      </c>
      <c r="E41" s="40" t="s">
        <v>161</v>
      </c>
      <c r="F41" s="41">
        <v>513682146</v>
      </c>
      <c r="G41" s="40" t="s">
        <v>162</v>
      </c>
      <c r="H41" s="40" t="s">
        <v>190</v>
      </c>
      <c r="I41" s="40" t="s">
        <v>84</v>
      </c>
      <c r="J41" s="40" t="s">
        <v>6</v>
      </c>
      <c r="K41" s="43">
        <v>1.42</v>
      </c>
      <c r="L41" s="40" t="s">
        <v>85</v>
      </c>
      <c r="M41" s="42">
        <v>0.0068</v>
      </c>
      <c r="N41" s="42">
        <v>-0.0154</v>
      </c>
      <c r="O41" s="43">
        <v>1866954</v>
      </c>
      <c r="P41" s="43">
        <v>106.74</v>
      </c>
      <c r="Q41" s="43">
        <v>0</v>
      </c>
      <c r="R41" s="43">
        <v>1992.79</v>
      </c>
      <c r="S41" s="42">
        <v>0.0028</v>
      </c>
      <c r="T41" s="42">
        <v>0.0343</v>
      </c>
      <c r="U41" s="42">
        <v>0.0063</v>
      </c>
      <c r="V41" s="40" t="s">
        <v>6</v>
      </c>
    </row>
    <row r="42" spans="1:22" ht="15">
      <c r="A42" s="48"/>
      <c r="B42" s="40" t="s">
        <v>204</v>
      </c>
      <c r="C42" s="41">
        <v>1161769</v>
      </c>
      <c r="D42" s="40" t="s">
        <v>125</v>
      </c>
      <c r="E42" s="40" t="s">
        <v>161</v>
      </c>
      <c r="F42" s="41">
        <v>513682146</v>
      </c>
      <c r="G42" s="40" t="s">
        <v>162</v>
      </c>
      <c r="H42" s="40" t="s">
        <v>190</v>
      </c>
      <c r="I42" s="40" t="s">
        <v>84</v>
      </c>
      <c r="J42" s="40" t="s">
        <v>6</v>
      </c>
      <c r="K42" s="43">
        <v>3.51</v>
      </c>
      <c r="L42" s="40" t="s">
        <v>85</v>
      </c>
      <c r="M42" s="42">
        <v>0.002</v>
      </c>
      <c r="N42" s="42">
        <v>-0.0142</v>
      </c>
      <c r="O42" s="43">
        <v>344000</v>
      </c>
      <c r="P42" s="43">
        <v>107.33</v>
      </c>
      <c r="Q42" s="43">
        <v>0.7</v>
      </c>
      <c r="R42" s="43">
        <v>369.91</v>
      </c>
      <c r="S42" s="42">
        <v>0.0006</v>
      </c>
      <c r="T42" s="42">
        <v>0.0064</v>
      </c>
      <c r="U42" s="42">
        <v>0.0012</v>
      </c>
      <c r="V42" s="40" t="s">
        <v>6</v>
      </c>
    </row>
    <row r="43" spans="1:22" ht="15">
      <c r="A43" s="48"/>
      <c r="B43" s="40" t="s">
        <v>205</v>
      </c>
      <c r="C43" s="41">
        <v>1172170</v>
      </c>
      <c r="D43" s="40" t="s">
        <v>125</v>
      </c>
      <c r="E43" s="40" t="s">
        <v>161</v>
      </c>
      <c r="F43" s="41">
        <v>513682146</v>
      </c>
      <c r="G43" s="40" t="s">
        <v>162</v>
      </c>
      <c r="H43" s="40" t="s">
        <v>190</v>
      </c>
      <c r="I43" s="40" t="s">
        <v>84</v>
      </c>
      <c r="J43" s="40" t="s">
        <v>6</v>
      </c>
      <c r="K43" s="43">
        <v>4.99</v>
      </c>
      <c r="L43" s="40" t="s">
        <v>85</v>
      </c>
      <c r="M43" s="42">
        <v>0.002</v>
      </c>
      <c r="N43" s="42">
        <v>-0.0128</v>
      </c>
      <c r="O43" s="43">
        <v>642000</v>
      </c>
      <c r="P43" s="43">
        <v>110.49</v>
      </c>
      <c r="Q43" s="43">
        <v>0</v>
      </c>
      <c r="R43" s="43">
        <v>709.35</v>
      </c>
      <c r="S43" s="42">
        <v>0.0017</v>
      </c>
      <c r="T43" s="42">
        <v>0.0122</v>
      </c>
      <c r="U43" s="42">
        <v>0.0023</v>
      </c>
      <c r="V43" s="40" t="s">
        <v>6</v>
      </c>
    </row>
    <row r="44" spans="1:22" ht="15">
      <c r="A44" s="48"/>
      <c r="B44" s="40" t="s">
        <v>206</v>
      </c>
      <c r="C44" s="41">
        <v>3230208</v>
      </c>
      <c r="D44" s="40" t="s">
        <v>125</v>
      </c>
      <c r="E44" s="40" t="s">
        <v>161</v>
      </c>
      <c r="F44" s="41">
        <v>520037789</v>
      </c>
      <c r="G44" s="40" t="s">
        <v>182</v>
      </c>
      <c r="H44" s="40" t="s">
        <v>190</v>
      </c>
      <c r="I44" s="40" t="s">
        <v>84</v>
      </c>
      <c r="J44" s="40" t="s">
        <v>6</v>
      </c>
      <c r="K44" s="43">
        <v>3.31</v>
      </c>
      <c r="L44" s="40" t="s">
        <v>85</v>
      </c>
      <c r="M44" s="42">
        <v>0.023</v>
      </c>
      <c r="N44" s="42">
        <v>-0.0108</v>
      </c>
      <c r="O44" s="43">
        <v>138830.09</v>
      </c>
      <c r="P44" s="43">
        <v>116.25</v>
      </c>
      <c r="Q44" s="43">
        <v>3.34</v>
      </c>
      <c r="R44" s="43">
        <v>164.73</v>
      </c>
      <c r="S44" s="42">
        <v>0.0001</v>
      </c>
      <c r="T44" s="42">
        <v>0.0028</v>
      </c>
      <c r="U44" s="42">
        <v>0.0005</v>
      </c>
      <c r="V44" s="40" t="s">
        <v>6</v>
      </c>
    </row>
    <row r="45" spans="1:22" ht="15">
      <c r="A45" s="48"/>
      <c r="B45" s="40" t="s">
        <v>207</v>
      </c>
      <c r="C45" s="41">
        <v>3230125</v>
      </c>
      <c r="D45" s="40" t="s">
        <v>125</v>
      </c>
      <c r="E45" s="40" t="s">
        <v>161</v>
      </c>
      <c r="F45" s="41">
        <v>520037789</v>
      </c>
      <c r="G45" s="40" t="s">
        <v>182</v>
      </c>
      <c r="H45" s="40" t="s">
        <v>190</v>
      </c>
      <c r="I45" s="40" t="s">
        <v>84</v>
      </c>
      <c r="J45" s="40" t="s">
        <v>6</v>
      </c>
      <c r="K45" s="43">
        <v>1.25</v>
      </c>
      <c r="L45" s="40" t="s">
        <v>85</v>
      </c>
      <c r="M45" s="42">
        <v>0.049</v>
      </c>
      <c r="N45" s="42">
        <v>-0.0207</v>
      </c>
      <c r="O45" s="43">
        <v>592093.79</v>
      </c>
      <c r="P45" s="43">
        <v>116.3</v>
      </c>
      <c r="Q45" s="43">
        <v>0</v>
      </c>
      <c r="R45" s="43">
        <v>688.6</v>
      </c>
      <c r="S45" s="42">
        <v>0.0022</v>
      </c>
      <c r="T45" s="42">
        <v>0.0118</v>
      </c>
      <c r="U45" s="42">
        <v>0.0022</v>
      </c>
      <c r="V45" s="40" t="s">
        <v>6</v>
      </c>
    </row>
    <row r="46" spans="1:22" ht="15">
      <c r="A46" s="48"/>
      <c r="B46" s="40" t="s">
        <v>208</v>
      </c>
      <c r="C46" s="41">
        <v>1138973</v>
      </c>
      <c r="D46" s="40" t="s">
        <v>125</v>
      </c>
      <c r="E46" s="40" t="s">
        <v>161</v>
      </c>
      <c r="F46" s="41">
        <v>513992529</v>
      </c>
      <c r="G46" s="40" t="s">
        <v>182</v>
      </c>
      <c r="H46" s="40" t="s">
        <v>195</v>
      </c>
      <c r="I46" s="40" t="s">
        <v>164</v>
      </c>
      <c r="J46" s="40" t="s">
        <v>6</v>
      </c>
      <c r="K46" s="43">
        <v>5.52</v>
      </c>
      <c r="L46" s="40" t="s">
        <v>85</v>
      </c>
      <c r="M46" s="42">
        <v>0.0196</v>
      </c>
      <c r="N46" s="42">
        <v>-0.0062</v>
      </c>
      <c r="O46" s="43">
        <v>1500000</v>
      </c>
      <c r="P46" s="43">
        <v>119.12</v>
      </c>
      <c r="Q46" s="43">
        <v>0</v>
      </c>
      <c r="R46" s="43">
        <v>1786.8</v>
      </c>
      <c r="S46" s="42">
        <v>0.0015</v>
      </c>
      <c r="T46" s="42">
        <v>0.0307</v>
      </c>
      <c r="U46" s="42">
        <v>0.0057</v>
      </c>
      <c r="V46" s="40" t="s">
        <v>6</v>
      </c>
    </row>
    <row r="47" spans="1:22" ht="15">
      <c r="A47" s="48"/>
      <c r="B47" s="40" t="s">
        <v>209</v>
      </c>
      <c r="C47" s="41">
        <v>1130632</v>
      </c>
      <c r="D47" s="40" t="s">
        <v>125</v>
      </c>
      <c r="E47" s="40" t="s">
        <v>161</v>
      </c>
      <c r="F47" s="41">
        <v>513257873</v>
      </c>
      <c r="G47" s="40" t="s">
        <v>182</v>
      </c>
      <c r="H47" s="40" t="s">
        <v>210</v>
      </c>
      <c r="I47" s="40" t="s">
        <v>84</v>
      </c>
      <c r="J47" s="40" t="s">
        <v>6</v>
      </c>
      <c r="K47" s="43">
        <v>1.83</v>
      </c>
      <c r="L47" s="40" t="s">
        <v>85</v>
      </c>
      <c r="M47" s="42">
        <v>0.0345</v>
      </c>
      <c r="N47" s="42">
        <v>-0.012</v>
      </c>
      <c r="O47" s="43">
        <v>588461.54</v>
      </c>
      <c r="P47" s="43">
        <v>111.46</v>
      </c>
      <c r="Q47" s="43">
        <v>0</v>
      </c>
      <c r="R47" s="43">
        <v>655.9</v>
      </c>
      <c r="S47" s="42">
        <v>0.0031</v>
      </c>
      <c r="T47" s="42">
        <v>0.0113</v>
      </c>
      <c r="U47" s="42">
        <v>0.0021</v>
      </c>
      <c r="V47" s="40" t="s">
        <v>6</v>
      </c>
    </row>
    <row r="48" spans="1:22" ht="15">
      <c r="A48" s="48"/>
      <c r="B48" s="40" t="s">
        <v>211</v>
      </c>
      <c r="C48" s="41">
        <v>1138668</v>
      </c>
      <c r="D48" s="40" t="s">
        <v>125</v>
      </c>
      <c r="E48" s="40" t="s">
        <v>161</v>
      </c>
      <c r="F48" s="41">
        <v>513257873</v>
      </c>
      <c r="G48" s="40" t="s">
        <v>182</v>
      </c>
      <c r="H48" s="40" t="s">
        <v>210</v>
      </c>
      <c r="I48" s="40" t="s">
        <v>84</v>
      </c>
      <c r="J48" s="40" t="s">
        <v>6</v>
      </c>
      <c r="K48" s="43">
        <v>2.93</v>
      </c>
      <c r="L48" s="40" t="s">
        <v>85</v>
      </c>
      <c r="M48" s="42">
        <v>0.0205</v>
      </c>
      <c r="N48" s="42">
        <v>-0.0108</v>
      </c>
      <c r="O48" s="43">
        <v>387600</v>
      </c>
      <c r="P48" s="43">
        <v>113.6</v>
      </c>
      <c r="Q48" s="43">
        <v>4.12</v>
      </c>
      <c r="R48" s="43">
        <v>444.43</v>
      </c>
      <c r="S48" s="42">
        <v>0.0008</v>
      </c>
      <c r="T48" s="42">
        <v>0.0076</v>
      </c>
      <c r="U48" s="42">
        <v>0.0014</v>
      </c>
      <c r="V48" s="40" t="s">
        <v>6</v>
      </c>
    </row>
    <row r="49" spans="1:22" ht="15">
      <c r="A49" s="48"/>
      <c r="B49" s="40" t="s">
        <v>212</v>
      </c>
      <c r="C49" s="41">
        <v>1142595</v>
      </c>
      <c r="D49" s="40" t="s">
        <v>125</v>
      </c>
      <c r="E49" s="40" t="s">
        <v>161</v>
      </c>
      <c r="F49" s="41">
        <v>510216054</v>
      </c>
      <c r="G49" s="40" t="s">
        <v>176</v>
      </c>
      <c r="H49" s="40" t="s">
        <v>210</v>
      </c>
      <c r="I49" s="40" t="s">
        <v>84</v>
      </c>
      <c r="J49" s="40" t="s">
        <v>6</v>
      </c>
      <c r="K49" s="43">
        <v>4.92</v>
      </c>
      <c r="L49" s="40" t="s">
        <v>85</v>
      </c>
      <c r="M49" s="42">
        <v>0.0123</v>
      </c>
      <c r="N49" s="42">
        <v>-0.0076</v>
      </c>
      <c r="O49" s="43">
        <v>300521.8</v>
      </c>
      <c r="P49" s="43">
        <v>113.6</v>
      </c>
      <c r="Q49" s="43">
        <v>0</v>
      </c>
      <c r="R49" s="43">
        <v>341.39</v>
      </c>
      <c r="S49" s="42">
        <v>0.0002</v>
      </c>
      <c r="T49" s="42">
        <v>0.0059</v>
      </c>
      <c r="U49" s="42">
        <v>0.0011</v>
      </c>
      <c r="V49" s="40" t="s">
        <v>6</v>
      </c>
    </row>
    <row r="50" spans="1:22" ht="15">
      <c r="A50" s="48"/>
      <c r="B50" s="40" t="s">
        <v>213</v>
      </c>
      <c r="C50" s="41">
        <v>1139542</v>
      </c>
      <c r="D50" s="40" t="s">
        <v>125</v>
      </c>
      <c r="E50" s="40" t="s">
        <v>161</v>
      </c>
      <c r="F50" s="41">
        <v>510216054</v>
      </c>
      <c r="G50" s="40" t="s">
        <v>176</v>
      </c>
      <c r="H50" s="40" t="s">
        <v>210</v>
      </c>
      <c r="I50" s="40" t="s">
        <v>84</v>
      </c>
      <c r="J50" s="40" t="s">
        <v>6</v>
      </c>
      <c r="K50" s="43">
        <v>3.88</v>
      </c>
      <c r="L50" s="40" t="s">
        <v>85</v>
      </c>
      <c r="M50" s="42">
        <v>0.0194</v>
      </c>
      <c r="N50" s="42">
        <v>-0.0126</v>
      </c>
      <c r="O50" s="43">
        <v>277438.23</v>
      </c>
      <c r="P50" s="43">
        <v>116.82</v>
      </c>
      <c r="Q50" s="43">
        <v>0</v>
      </c>
      <c r="R50" s="43">
        <v>324.1</v>
      </c>
      <c r="S50" s="42">
        <v>0.0007</v>
      </c>
      <c r="T50" s="42">
        <v>0.0056</v>
      </c>
      <c r="U50" s="42">
        <v>0.001</v>
      </c>
      <c r="V50" s="40" t="s">
        <v>6</v>
      </c>
    </row>
    <row r="51" spans="1:22" ht="15">
      <c r="A51" s="48"/>
      <c r="B51" s="40" t="s">
        <v>214</v>
      </c>
      <c r="C51" s="41">
        <v>1132232</v>
      </c>
      <c r="D51" s="40" t="s">
        <v>125</v>
      </c>
      <c r="E51" s="40" t="s">
        <v>161</v>
      </c>
      <c r="F51" s="41">
        <v>510560188</v>
      </c>
      <c r="G51" s="40" t="s">
        <v>197</v>
      </c>
      <c r="H51" s="40" t="s">
        <v>215</v>
      </c>
      <c r="I51" s="40" t="s">
        <v>164</v>
      </c>
      <c r="J51" s="40" t="s">
        <v>6</v>
      </c>
      <c r="K51" s="43">
        <v>0.84</v>
      </c>
      <c r="L51" s="40" t="s">
        <v>85</v>
      </c>
      <c r="M51" s="42">
        <v>0.037</v>
      </c>
      <c r="N51" s="42">
        <v>-0.0082</v>
      </c>
      <c r="O51" s="43">
        <v>268000</v>
      </c>
      <c r="P51" s="43">
        <v>107.26</v>
      </c>
      <c r="Q51" s="43">
        <v>0</v>
      </c>
      <c r="R51" s="43">
        <v>287.46</v>
      </c>
      <c r="S51" s="42">
        <v>0.0005</v>
      </c>
      <c r="T51" s="42">
        <v>0.0049</v>
      </c>
      <c r="U51" s="42">
        <v>0.0009</v>
      </c>
      <c r="V51" s="40" t="s">
        <v>6</v>
      </c>
    </row>
    <row r="52" spans="1:22" ht="15">
      <c r="A52" s="48"/>
      <c r="B52" s="40" t="s">
        <v>216</v>
      </c>
      <c r="C52" s="41">
        <v>1142231</v>
      </c>
      <c r="D52" s="40" t="s">
        <v>125</v>
      </c>
      <c r="E52" s="40" t="s">
        <v>161</v>
      </c>
      <c r="F52" s="41">
        <v>510560188</v>
      </c>
      <c r="G52" s="40" t="s">
        <v>197</v>
      </c>
      <c r="H52" s="40" t="s">
        <v>215</v>
      </c>
      <c r="I52" s="40" t="s">
        <v>164</v>
      </c>
      <c r="J52" s="40" t="s">
        <v>6</v>
      </c>
      <c r="K52" s="43">
        <v>4.07</v>
      </c>
      <c r="L52" s="40" t="s">
        <v>85</v>
      </c>
      <c r="M52" s="42">
        <v>0.0257</v>
      </c>
      <c r="N52" s="42">
        <v>-0.0046</v>
      </c>
      <c r="O52" s="43">
        <v>255000</v>
      </c>
      <c r="P52" s="43">
        <v>117.4</v>
      </c>
      <c r="Q52" s="43">
        <v>0</v>
      </c>
      <c r="R52" s="43">
        <v>299.37</v>
      </c>
      <c r="S52" s="42">
        <v>0.0002</v>
      </c>
      <c r="T52" s="42">
        <v>0.0051</v>
      </c>
      <c r="U52" s="42">
        <v>0.0009</v>
      </c>
      <c r="V52" s="40" t="s">
        <v>6</v>
      </c>
    </row>
    <row r="53" spans="1:22" ht="15">
      <c r="A53" s="48"/>
      <c r="B53" s="40" t="s">
        <v>217</v>
      </c>
      <c r="C53" s="41">
        <v>6120224</v>
      </c>
      <c r="D53" s="40" t="s">
        <v>125</v>
      </c>
      <c r="E53" s="40" t="s">
        <v>161</v>
      </c>
      <c r="F53" s="41">
        <v>520020116</v>
      </c>
      <c r="G53" s="40" t="s">
        <v>182</v>
      </c>
      <c r="H53" s="40" t="s">
        <v>218</v>
      </c>
      <c r="I53" s="40" t="s">
        <v>84</v>
      </c>
      <c r="J53" s="40" t="s">
        <v>6</v>
      </c>
      <c r="K53" s="43">
        <v>5</v>
      </c>
      <c r="L53" s="40" t="s">
        <v>85</v>
      </c>
      <c r="M53" s="42">
        <v>0.018</v>
      </c>
      <c r="N53" s="42">
        <v>-0.0062</v>
      </c>
      <c r="O53" s="43">
        <v>398952.9</v>
      </c>
      <c r="P53" s="43">
        <v>116.5</v>
      </c>
      <c r="Q53" s="43">
        <v>24.86</v>
      </c>
      <c r="R53" s="43">
        <v>489.64</v>
      </c>
      <c r="S53" s="42">
        <v>0.0007</v>
      </c>
      <c r="T53" s="42">
        <v>0.0084</v>
      </c>
      <c r="U53" s="42">
        <v>0.0016</v>
      </c>
      <c r="V53" s="40" t="s">
        <v>6</v>
      </c>
    </row>
    <row r="54" spans="1:22" ht="15">
      <c r="A54" s="48"/>
      <c r="B54" s="40" t="s">
        <v>219</v>
      </c>
      <c r="C54" s="41">
        <v>1168145</v>
      </c>
      <c r="D54" s="40" t="s">
        <v>125</v>
      </c>
      <c r="E54" s="40" t="s">
        <v>161</v>
      </c>
      <c r="F54" s="41">
        <v>513893123</v>
      </c>
      <c r="G54" s="40" t="s">
        <v>220</v>
      </c>
      <c r="H54" s="40" t="s">
        <v>215</v>
      </c>
      <c r="I54" s="40" t="s">
        <v>164</v>
      </c>
      <c r="J54" s="40" t="s">
        <v>6</v>
      </c>
      <c r="K54" s="43">
        <v>0.89</v>
      </c>
      <c r="L54" s="40" t="s">
        <v>85</v>
      </c>
      <c r="M54" s="42">
        <v>0.0135</v>
      </c>
      <c r="N54" s="42">
        <v>-0.0094</v>
      </c>
      <c r="O54" s="43">
        <v>372320</v>
      </c>
      <c r="P54" s="43">
        <v>104.46</v>
      </c>
      <c r="Q54" s="43">
        <v>0</v>
      </c>
      <c r="R54" s="43">
        <v>388.92</v>
      </c>
      <c r="S54" s="42">
        <v>0.0008</v>
      </c>
      <c r="T54" s="42">
        <v>0.0067</v>
      </c>
      <c r="U54" s="42">
        <v>0.0012</v>
      </c>
      <c r="V54" s="40" t="s">
        <v>6</v>
      </c>
    </row>
    <row r="55" spans="1:22" ht="15">
      <c r="A55" s="48"/>
      <c r="B55" s="40" t="s">
        <v>221</v>
      </c>
      <c r="C55" s="41">
        <v>1171214</v>
      </c>
      <c r="D55" s="40" t="s">
        <v>125</v>
      </c>
      <c r="E55" s="40" t="s">
        <v>161</v>
      </c>
      <c r="F55" s="41">
        <v>513893123</v>
      </c>
      <c r="G55" s="40" t="s">
        <v>220</v>
      </c>
      <c r="H55" s="40" t="s">
        <v>215</v>
      </c>
      <c r="I55" s="40" t="s">
        <v>164</v>
      </c>
      <c r="J55" s="40" t="s">
        <v>6</v>
      </c>
      <c r="K55" s="43">
        <v>2.31</v>
      </c>
      <c r="L55" s="40" t="s">
        <v>85</v>
      </c>
      <c r="M55" s="42">
        <v>0.0185</v>
      </c>
      <c r="N55" s="42">
        <v>-0.0106</v>
      </c>
      <c r="O55" s="43">
        <v>533715</v>
      </c>
      <c r="P55" s="43">
        <v>109.45</v>
      </c>
      <c r="Q55" s="43">
        <v>5.05</v>
      </c>
      <c r="R55" s="43">
        <v>589.21</v>
      </c>
      <c r="S55" s="42">
        <v>0.0006</v>
      </c>
      <c r="T55" s="42">
        <v>0.0101</v>
      </c>
      <c r="U55" s="42">
        <v>0.0019</v>
      </c>
      <c r="V55" s="40" t="s">
        <v>6</v>
      </c>
    </row>
    <row r="56" spans="1:22" ht="15">
      <c r="A56" s="48"/>
      <c r="B56" s="40" t="s">
        <v>222</v>
      </c>
      <c r="C56" s="41">
        <v>1132828</v>
      </c>
      <c r="D56" s="40" t="s">
        <v>125</v>
      </c>
      <c r="E56" s="40" t="s">
        <v>161</v>
      </c>
      <c r="F56" s="41">
        <v>511930125</v>
      </c>
      <c r="G56" s="40" t="s">
        <v>193</v>
      </c>
      <c r="H56" s="40" t="s">
        <v>218</v>
      </c>
      <c r="I56" s="40" t="s">
        <v>84</v>
      </c>
      <c r="J56" s="40" t="s">
        <v>6</v>
      </c>
      <c r="K56" s="43">
        <v>1.51</v>
      </c>
      <c r="L56" s="40" t="s">
        <v>85</v>
      </c>
      <c r="M56" s="42">
        <v>0.0198</v>
      </c>
      <c r="N56" s="42">
        <v>-0.0125</v>
      </c>
      <c r="O56" s="43">
        <v>975190.3</v>
      </c>
      <c r="P56" s="43">
        <v>107.55</v>
      </c>
      <c r="Q56" s="43">
        <v>9.89</v>
      </c>
      <c r="R56" s="43">
        <v>1058.71</v>
      </c>
      <c r="S56" s="42">
        <v>0.0021</v>
      </c>
      <c r="T56" s="42">
        <v>0.0182</v>
      </c>
      <c r="U56" s="42">
        <v>0.0034</v>
      </c>
      <c r="V56" s="40" t="s">
        <v>6</v>
      </c>
    </row>
    <row r="57" spans="1:22" ht="15">
      <c r="A57" s="48"/>
      <c r="B57" s="40" t="s">
        <v>223</v>
      </c>
      <c r="C57" s="41">
        <v>1129733</v>
      </c>
      <c r="D57" s="40" t="s">
        <v>125</v>
      </c>
      <c r="E57" s="40" t="s">
        <v>161</v>
      </c>
      <c r="F57" s="41">
        <v>520036104</v>
      </c>
      <c r="G57" s="40" t="s">
        <v>272</v>
      </c>
      <c r="H57" s="40" t="s">
        <v>218</v>
      </c>
      <c r="I57" s="40" t="s">
        <v>84</v>
      </c>
      <c r="J57" s="40" t="s">
        <v>6</v>
      </c>
      <c r="K57" s="43">
        <v>1.97</v>
      </c>
      <c r="L57" s="40" t="s">
        <v>85</v>
      </c>
      <c r="M57" s="42">
        <v>0.0434</v>
      </c>
      <c r="N57" s="42">
        <v>-0.009</v>
      </c>
      <c r="O57" s="43">
        <v>879382.49</v>
      </c>
      <c r="P57" s="43">
        <v>114.48</v>
      </c>
      <c r="Q57" s="43">
        <v>0</v>
      </c>
      <c r="R57" s="43">
        <v>1006.72</v>
      </c>
      <c r="S57" s="42">
        <v>0.0007</v>
      </c>
      <c r="T57" s="42">
        <v>0.0173</v>
      </c>
      <c r="U57" s="42">
        <v>0.0032</v>
      </c>
      <c r="V57" s="40" t="s">
        <v>6</v>
      </c>
    </row>
    <row r="58" spans="1:22" ht="15">
      <c r="A58" s="48"/>
      <c r="B58" s="40" t="s">
        <v>224</v>
      </c>
      <c r="C58" s="41">
        <v>6120216</v>
      </c>
      <c r="D58" s="40" t="s">
        <v>125</v>
      </c>
      <c r="E58" s="40" t="s">
        <v>161</v>
      </c>
      <c r="F58" s="41">
        <v>520020116</v>
      </c>
      <c r="G58" s="40" t="s">
        <v>182</v>
      </c>
      <c r="H58" s="40" t="s">
        <v>225</v>
      </c>
      <c r="I58" s="40" t="s">
        <v>84</v>
      </c>
      <c r="J58" s="40" t="s">
        <v>6</v>
      </c>
      <c r="K58" s="43">
        <v>1.49</v>
      </c>
      <c r="L58" s="40" t="s">
        <v>85</v>
      </c>
      <c r="M58" s="42">
        <v>0.0325</v>
      </c>
      <c r="N58" s="42">
        <v>-0.0068</v>
      </c>
      <c r="O58" s="43">
        <v>600000</v>
      </c>
      <c r="P58" s="43">
        <v>109.79</v>
      </c>
      <c r="Q58" s="43">
        <v>10.1</v>
      </c>
      <c r="R58" s="43">
        <v>668.84</v>
      </c>
      <c r="S58" s="42">
        <v>0.0027</v>
      </c>
      <c r="T58" s="42">
        <v>0.0115</v>
      </c>
      <c r="U58" s="42">
        <v>0.0021</v>
      </c>
      <c r="V58" s="40" t="s">
        <v>6</v>
      </c>
    </row>
    <row r="59" spans="1:22" ht="15">
      <c r="A59" s="48"/>
      <c r="B59" s="40" t="s">
        <v>226</v>
      </c>
      <c r="C59" s="41">
        <v>6120240</v>
      </c>
      <c r="D59" s="40" t="s">
        <v>125</v>
      </c>
      <c r="E59" s="40" t="s">
        <v>161</v>
      </c>
      <c r="F59" s="41">
        <v>520020116</v>
      </c>
      <c r="G59" s="40" t="s">
        <v>182</v>
      </c>
      <c r="H59" s="40" t="s">
        <v>225</v>
      </c>
      <c r="I59" s="40" t="s">
        <v>84</v>
      </c>
      <c r="J59" s="40" t="s">
        <v>6</v>
      </c>
      <c r="K59" s="43">
        <v>2.94</v>
      </c>
      <c r="L59" s="40" t="s">
        <v>85</v>
      </c>
      <c r="M59" s="42">
        <v>0.0225</v>
      </c>
      <c r="N59" s="42">
        <v>-0.001</v>
      </c>
      <c r="O59" s="43">
        <v>354818.59</v>
      </c>
      <c r="P59" s="43">
        <v>110.29</v>
      </c>
      <c r="Q59" s="43">
        <v>2.06</v>
      </c>
      <c r="R59" s="43">
        <v>393.38</v>
      </c>
      <c r="S59" s="42">
        <v>0.0006</v>
      </c>
      <c r="T59" s="42">
        <v>0.0068</v>
      </c>
      <c r="U59" s="42">
        <v>0.0012</v>
      </c>
      <c r="V59" s="40" t="s">
        <v>6</v>
      </c>
    </row>
    <row r="60" spans="1:22" ht="15">
      <c r="A60" s="48"/>
      <c r="B60" s="40" t="s">
        <v>227</v>
      </c>
      <c r="C60" s="41">
        <v>1143163</v>
      </c>
      <c r="D60" s="40" t="s">
        <v>125</v>
      </c>
      <c r="E60" s="40" t="s">
        <v>161</v>
      </c>
      <c r="F60" s="41">
        <v>511491839</v>
      </c>
      <c r="G60" s="40" t="s">
        <v>197</v>
      </c>
      <c r="H60" s="40" t="s">
        <v>228</v>
      </c>
      <c r="I60" s="40" t="s">
        <v>164</v>
      </c>
      <c r="J60" s="40" t="s">
        <v>6</v>
      </c>
      <c r="K60" s="43">
        <v>2.93</v>
      </c>
      <c r="L60" s="40" t="s">
        <v>85</v>
      </c>
      <c r="M60" s="42">
        <v>0.03</v>
      </c>
      <c r="N60" s="42">
        <v>0.0025</v>
      </c>
      <c r="O60" s="43">
        <v>207751.9</v>
      </c>
      <c r="P60" s="43">
        <v>113.13</v>
      </c>
      <c r="Q60" s="43">
        <v>0</v>
      </c>
      <c r="R60" s="43">
        <v>235.03</v>
      </c>
      <c r="S60" s="42">
        <v>0.0015</v>
      </c>
      <c r="T60" s="42">
        <v>0.004</v>
      </c>
      <c r="U60" s="42">
        <v>0.0007</v>
      </c>
      <c r="V60" s="40" t="s">
        <v>6</v>
      </c>
    </row>
    <row r="61" spans="1:22" ht="15">
      <c r="A61" s="48"/>
      <c r="B61" s="40" t="s">
        <v>229</v>
      </c>
      <c r="C61" s="41">
        <v>6390207</v>
      </c>
      <c r="D61" s="40" t="s">
        <v>125</v>
      </c>
      <c r="E61" s="40" t="s">
        <v>161</v>
      </c>
      <c r="F61" s="41">
        <v>520023896</v>
      </c>
      <c r="G61" s="40" t="s">
        <v>232</v>
      </c>
      <c r="H61" s="40" t="s">
        <v>230</v>
      </c>
      <c r="I61" s="40" t="s">
        <v>84</v>
      </c>
      <c r="J61" s="40" t="s">
        <v>6</v>
      </c>
      <c r="K61" s="43">
        <v>2.46</v>
      </c>
      <c r="L61" s="40" t="s">
        <v>85</v>
      </c>
      <c r="M61" s="42">
        <v>0.0495</v>
      </c>
      <c r="N61" s="42">
        <v>-0.0078</v>
      </c>
      <c r="O61" s="43">
        <v>245974.25</v>
      </c>
      <c r="P61" s="43">
        <v>141.72</v>
      </c>
      <c r="Q61" s="43">
        <v>94.9</v>
      </c>
      <c r="R61" s="43">
        <v>443.5</v>
      </c>
      <c r="S61" s="42">
        <v>0.0003</v>
      </c>
      <c r="T61" s="42">
        <v>0.0076</v>
      </c>
      <c r="U61" s="42">
        <v>0.0014</v>
      </c>
      <c r="V61" s="40" t="s">
        <v>6</v>
      </c>
    </row>
    <row r="62" spans="1:22" ht="15">
      <c r="A62" s="48"/>
      <c r="B62" s="40" t="s">
        <v>231</v>
      </c>
      <c r="C62" s="41">
        <v>7300171</v>
      </c>
      <c r="D62" s="40" t="s">
        <v>125</v>
      </c>
      <c r="E62" s="40" t="s">
        <v>161</v>
      </c>
      <c r="F62" s="41">
        <v>520025586</v>
      </c>
      <c r="G62" s="40" t="s">
        <v>232</v>
      </c>
      <c r="H62" s="40" t="s">
        <v>233</v>
      </c>
      <c r="I62" s="40" t="s">
        <v>127</v>
      </c>
      <c r="J62" s="40" t="s">
        <v>6</v>
      </c>
      <c r="K62" s="43">
        <v>4.42</v>
      </c>
      <c r="L62" s="40" t="s">
        <v>85</v>
      </c>
      <c r="M62" s="42">
        <v>0.037</v>
      </c>
      <c r="N62" s="42">
        <v>0.0071</v>
      </c>
      <c r="O62" s="43">
        <v>285255.32</v>
      </c>
      <c r="P62" s="43">
        <v>116.48</v>
      </c>
      <c r="Q62" s="43">
        <v>5.4</v>
      </c>
      <c r="R62" s="43">
        <v>337.67</v>
      </c>
      <c r="S62" s="42">
        <v>0.0003</v>
      </c>
      <c r="T62" s="42">
        <v>0.0058</v>
      </c>
      <c r="U62" s="42">
        <v>0.0011</v>
      </c>
      <c r="V62" s="40" t="s">
        <v>6</v>
      </c>
    </row>
    <row r="63" spans="1:22" ht="15">
      <c r="A63" s="48"/>
      <c r="B63" s="1" t="s">
        <v>132</v>
      </c>
      <c r="C63" s="1" t="s">
        <v>6</v>
      </c>
      <c r="D63" s="1" t="s">
        <v>6</v>
      </c>
      <c r="E63" s="1" t="s">
        <v>6</v>
      </c>
      <c r="F63" s="1" t="s">
        <v>6</v>
      </c>
      <c r="G63" s="1" t="s">
        <v>6</v>
      </c>
      <c r="H63" s="1" t="s">
        <v>6</v>
      </c>
      <c r="I63" s="1" t="s">
        <v>6</v>
      </c>
      <c r="J63" s="1" t="s">
        <v>6</v>
      </c>
      <c r="K63" s="39">
        <v>3.62</v>
      </c>
      <c r="L63" s="1" t="s">
        <v>6</v>
      </c>
      <c r="M63" s="38">
        <v>0.0382</v>
      </c>
      <c r="N63" s="38">
        <v>0.0191</v>
      </c>
      <c r="O63" s="39">
        <v>17452623.8</v>
      </c>
      <c r="P63" s="1" t="s">
        <v>6</v>
      </c>
      <c r="Q63" s="39">
        <v>90.72</v>
      </c>
      <c r="R63" s="39">
        <v>18387.38</v>
      </c>
      <c r="S63" s="1" t="s">
        <v>6</v>
      </c>
      <c r="T63" s="38">
        <v>0.3162</v>
      </c>
      <c r="U63" s="38">
        <v>0.0585</v>
      </c>
      <c r="V63" s="1" t="s">
        <v>6</v>
      </c>
    </row>
    <row r="64" spans="1:22" ht="15">
      <c r="A64" s="48"/>
      <c r="B64" s="40" t="s">
        <v>234</v>
      </c>
      <c r="C64" s="41">
        <v>1169556</v>
      </c>
      <c r="D64" s="40" t="s">
        <v>125</v>
      </c>
      <c r="E64" s="40" t="s">
        <v>161</v>
      </c>
      <c r="F64" s="41">
        <v>1744984</v>
      </c>
      <c r="G64" s="40" t="s">
        <v>197</v>
      </c>
      <c r="H64" s="40" t="s">
        <v>183</v>
      </c>
      <c r="I64" s="40" t="s">
        <v>84</v>
      </c>
      <c r="J64" s="40" t="s">
        <v>6</v>
      </c>
      <c r="K64" s="43">
        <v>3.17</v>
      </c>
      <c r="L64" s="40" t="s">
        <v>85</v>
      </c>
      <c r="M64" s="42">
        <v>0.0545</v>
      </c>
      <c r="N64" s="42">
        <v>0.0396</v>
      </c>
      <c r="O64" s="43">
        <v>309430</v>
      </c>
      <c r="P64" s="43">
        <v>105.42</v>
      </c>
      <c r="Q64" s="43">
        <v>0</v>
      </c>
      <c r="R64" s="43">
        <v>326.2</v>
      </c>
      <c r="S64" s="42">
        <v>0.001</v>
      </c>
      <c r="T64" s="42">
        <v>0.0056</v>
      </c>
      <c r="U64" s="42">
        <v>0.001</v>
      </c>
      <c r="V64" s="40" t="s">
        <v>6</v>
      </c>
    </row>
    <row r="65" spans="1:22" ht="15">
      <c r="A65" s="48"/>
      <c r="B65" s="40" t="s">
        <v>235</v>
      </c>
      <c r="C65" s="41">
        <v>4160149</v>
      </c>
      <c r="D65" s="40" t="s">
        <v>125</v>
      </c>
      <c r="E65" s="40" t="s">
        <v>161</v>
      </c>
      <c r="F65" s="41">
        <v>520038910</v>
      </c>
      <c r="G65" s="40" t="s">
        <v>182</v>
      </c>
      <c r="H65" s="40" t="s">
        <v>183</v>
      </c>
      <c r="I65" s="40" t="s">
        <v>84</v>
      </c>
      <c r="J65" s="40" t="s">
        <v>6</v>
      </c>
      <c r="K65" s="43">
        <v>1.46</v>
      </c>
      <c r="L65" s="40" t="s">
        <v>85</v>
      </c>
      <c r="M65" s="42">
        <v>0.046</v>
      </c>
      <c r="N65" s="42">
        <v>0.0089</v>
      </c>
      <c r="O65" s="43">
        <v>38400</v>
      </c>
      <c r="P65" s="43">
        <v>105.52</v>
      </c>
      <c r="Q65" s="43">
        <v>0</v>
      </c>
      <c r="R65" s="43">
        <v>40.52</v>
      </c>
      <c r="S65" s="42">
        <v>0.0004</v>
      </c>
      <c r="T65" s="42">
        <v>0.0007</v>
      </c>
      <c r="U65" s="42">
        <v>0.0001</v>
      </c>
      <c r="V65" s="40" t="s">
        <v>6</v>
      </c>
    </row>
    <row r="66" spans="1:22" ht="15">
      <c r="A66" s="48"/>
      <c r="B66" s="40" t="s">
        <v>236</v>
      </c>
      <c r="C66" s="41">
        <v>2260438</v>
      </c>
      <c r="D66" s="40" t="s">
        <v>125</v>
      </c>
      <c r="E66" s="40" t="s">
        <v>161</v>
      </c>
      <c r="F66" s="41">
        <v>520024126</v>
      </c>
      <c r="G66" s="40" t="s">
        <v>182</v>
      </c>
      <c r="H66" s="40" t="s">
        <v>183</v>
      </c>
      <c r="I66" s="40" t="s">
        <v>84</v>
      </c>
      <c r="J66" s="40" t="s">
        <v>6</v>
      </c>
      <c r="K66" s="43">
        <v>3.31</v>
      </c>
      <c r="L66" s="40" t="s">
        <v>85</v>
      </c>
      <c r="M66" s="42">
        <v>0.0565</v>
      </c>
      <c r="N66" s="42">
        <v>0.0101</v>
      </c>
      <c r="O66" s="43">
        <v>225647.06</v>
      </c>
      <c r="P66" s="43">
        <v>115.84</v>
      </c>
      <c r="Q66" s="43">
        <v>6.37</v>
      </c>
      <c r="R66" s="43">
        <v>267.76</v>
      </c>
      <c r="S66" s="42">
        <v>0.0008</v>
      </c>
      <c r="T66" s="42">
        <v>0.0046</v>
      </c>
      <c r="U66" s="42">
        <v>0.0008</v>
      </c>
      <c r="V66" s="40" t="s">
        <v>6</v>
      </c>
    </row>
    <row r="67" spans="1:22" ht="15">
      <c r="A67" s="48"/>
      <c r="B67" s="40" t="s">
        <v>237</v>
      </c>
      <c r="C67" s="41">
        <v>1137033</v>
      </c>
      <c r="D67" s="40" t="s">
        <v>125</v>
      </c>
      <c r="E67" s="40" t="s">
        <v>161</v>
      </c>
      <c r="F67" s="41">
        <v>513230029</v>
      </c>
      <c r="G67" s="40" t="s">
        <v>200</v>
      </c>
      <c r="H67" s="40" t="s">
        <v>238</v>
      </c>
      <c r="I67" s="40" t="s">
        <v>164</v>
      </c>
      <c r="J67" s="40" t="s">
        <v>6</v>
      </c>
      <c r="K67" s="43">
        <v>1.22</v>
      </c>
      <c r="L67" s="40" t="s">
        <v>85</v>
      </c>
      <c r="M67" s="42">
        <v>0.0339</v>
      </c>
      <c r="N67" s="42">
        <v>0.0082</v>
      </c>
      <c r="O67" s="43">
        <v>417219</v>
      </c>
      <c r="P67" s="43">
        <v>105.72</v>
      </c>
      <c r="Q67" s="43">
        <v>0</v>
      </c>
      <c r="R67" s="43">
        <v>441.08</v>
      </c>
      <c r="S67" s="42">
        <v>0.0006</v>
      </c>
      <c r="T67" s="42">
        <v>0.0076</v>
      </c>
      <c r="U67" s="42">
        <v>0.0014</v>
      </c>
      <c r="V67" s="40" t="s">
        <v>6</v>
      </c>
    </row>
    <row r="68" spans="1:22" ht="15">
      <c r="A68" s="48"/>
      <c r="B68" s="40" t="s">
        <v>239</v>
      </c>
      <c r="C68" s="41">
        <v>5660063</v>
      </c>
      <c r="D68" s="40" t="s">
        <v>125</v>
      </c>
      <c r="E68" s="40" t="s">
        <v>161</v>
      </c>
      <c r="F68" s="41">
        <v>520007469</v>
      </c>
      <c r="G68" s="40" t="s">
        <v>200</v>
      </c>
      <c r="H68" s="40" t="s">
        <v>238</v>
      </c>
      <c r="I68" s="40" t="s">
        <v>164</v>
      </c>
      <c r="J68" s="40" t="s">
        <v>6</v>
      </c>
      <c r="K68" s="43">
        <v>2.69</v>
      </c>
      <c r="L68" s="40" t="s">
        <v>85</v>
      </c>
      <c r="M68" s="42">
        <v>0.0294</v>
      </c>
      <c r="N68" s="42">
        <v>0.0072</v>
      </c>
      <c r="O68" s="43">
        <v>157940.72</v>
      </c>
      <c r="P68" s="43">
        <v>106.76</v>
      </c>
      <c r="Q68" s="43">
        <v>0</v>
      </c>
      <c r="R68" s="43">
        <v>168.62</v>
      </c>
      <c r="S68" s="42">
        <v>0.0006</v>
      </c>
      <c r="T68" s="42">
        <v>0.0029</v>
      </c>
      <c r="U68" s="42">
        <v>0.0005</v>
      </c>
      <c r="V68" s="40" t="s">
        <v>6</v>
      </c>
    </row>
    <row r="69" spans="1:22" ht="15">
      <c r="A69" s="48"/>
      <c r="B69" s="40" t="s">
        <v>240</v>
      </c>
      <c r="C69" s="41">
        <v>6430169</v>
      </c>
      <c r="D69" s="40" t="s">
        <v>125</v>
      </c>
      <c r="E69" s="40" t="s">
        <v>161</v>
      </c>
      <c r="F69" s="41">
        <v>520020942</v>
      </c>
      <c r="G69" s="40" t="s">
        <v>241</v>
      </c>
      <c r="H69" s="40" t="s">
        <v>183</v>
      </c>
      <c r="I69" s="40" t="s">
        <v>84</v>
      </c>
      <c r="J69" s="40" t="s">
        <v>6</v>
      </c>
      <c r="K69" s="43">
        <v>1.56</v>
      </c>
      <c r="L69" s="40" t="s">
        <v>85</v>
      </c>
      <c r="M69" s="42">
        <v>0.0236</v>
      </c>
      <c r="N69" s="42">
        <v>0.006</v>
      </c>
      <c r="O69" s="43">
        <v>97521.82</v>
      </c>
      <c r="P69" s="43">
        <v>103.8</v>
      </c>
      <c r="Q69" s="43">
        <v>0</v>
      </c>
      <c r="R69" s="43">
        <v>101.23</v>
      </c>
      <c r="S69" s="42">
        <v>0.0005</v>
      </c>
      <c r="T69" s="42">
        <v>0.0017</v>
      </c>
      <c r="U69" s="42">
        <v>0.0003</v>
      </c>
      <c r="V69" s="40" t="s">
        <v>6</v>
      </c>
    </row>
    <row r="70" spans="1:22" ht="15">
      <c r="A70" s="48"/>
      <c r="B70" s="40" t="s">
        <v>242</v>
      </c>
      <c r="C70" s="41">
        <v>1130939</v>
      </c>
      <c r="D70" s="40" t="s">
        <v>125</v>
      </c>
      <c r="E70" s="40" t="s">
        <v>161</v>
      </c>
      <c r="F70" s="41">
        <v>520043720</v>
      </c>
      <c r="G70" s="40" t="s">
        <v>197</v>
      </c>
      <c r="H70" s="40" t="s">
        <v>238</v>
      </c>
      <c r="I70" s="40" t="s">
        <v>164</v>
      </c>
      <c r="J70" s="40" t="s">
        <v>6</v>
      </c>
      <c r="K70" s="43">
        <v>1.41</v>
      </c>
      <c r="L70" s="40" t="s">
        <v>85</v>
      </c>
      <c r="M70" s="42">
        <v>0.064</v>
      </c>
      <c r="N70" s="42">
        <v>0.0043</v>
      </c>
      <c r="O70" s="43">
        <v>269714.28</v>
      </c>
      <c r="P70" s="43">
        <v>111.52</v>
      </c>
      <c r="Q70" s="43">
        <v>0</v>
      </c>
      <c r="R70" s="43">
        <v>300.78</v>
      </c>
      <c r="S70" s="42">
        <v>0.0008</v>
      </c>
      <c r="T70" s="42">
        <v>0.0052</v>
      </c>
      <c r="U70" s="42">
        <v>0.001</v>
      </c>
      <c r="V70" s="40" t="s">
        <v>6</v>
      </c>
    </row>
    <row r="71" spans="1:22" ht="15">
      <c r="A71" s="48"/>
      <c r="B71" s="40" t="s">
        <v>243</v>
      </c>
      <c r="C71" s="41">
        <v>1160597</v>
      </c>
      <c r="D71" s="40" t="s">
        <v>125</v>
      </c>
      <c r="E71" s="40" t="s">
        <v>161</v>
      </c>
      <c r="F71" s="41">
        <v>1970336</v>
      </c>
      <c r="G71" s="40" t="s">
        <v>197</v>
      </c>
      <c r="H71" s="40" t="s">
        <v>183</v>
      </c>
      <c r="I71" s="40" t="s">
        <v>84</v>
      </c>
      <c r="J71" s="40" t="s">
        <v>6</v>
      </c>
      <c r="K71" s="43">
        <v>4.64</v>
      </c>
      <c r="L71" s="40" t="s">
        <v>85</v>
      </c>
      <c r="M71" s="42">
        <v>0.0349</v>
      </c>
      <c r="N71" s="42">
        <v>0.0265</v>
      </c>
      <c r="O71" s="43">
        <v>177450</v>
      </c>
      <c r="P71" s="43">
        <v>104</v>
      </c>
      <c r="Q71" s="43">
        <v>3.1</v>
      </c>
      <c r="R71" s="43">
        <v>187.64</v>
      </c>
      <c r="S71" s="42">
        <v>0.0003</v>
      </c>
      <c r="T71" s="42">
        <v>0.0032</v>
      </c>
      <c r="U71" s="42">
        <v>0.0006</v>
      </c>
      <c r="V71" s="40" t="s">
        <v>6</v>
      </c>
    </row>
    <row r="72" spans="1:22" ht="15">
      <c r="A72" s="48"/>
      <c r="B72" s="40" t="s">
        <v>244</v>
      </c>
      <c r="C72" s="41">
        <v>1159359</v>
      </c>
      <c r="D72" s="40" t="s">
        <v>125</v>
      </c>
      <c r="E72" s="40" t="s">
        <v>161</v>
      </c>
      <c r="F72" s="41">
        <v>514290345</v>
      </c>
      <c r="G72" s="40" t="s">
        <v>200</v>
      </c>
      <c r="H72" s="40" t="s">
        <v>190</v>
      </c>
      <c r="I72" s="40" t="s">
        <v>84</v>
      </c>
      <c r="J72" s="40" t="s">
        <v>6</v>
      </c>
      <c r="K72" s="43">
        <v>6.71</v>
      </c>
      <c r="L72" s="40" t="s">
        <v>85</v>
      </c>
      <c r="M72" s="42">
        <v>0.0262</v>
      </c>
      <c r="N72" s="42">
        <v>0.0191</v>
      </c>
      <c r="O72" s="43">
        <v>40000</v>
      </c>
      <c r="P72" s="43">
        <v>105.31</v>
      </c>
      <c r="Q72" s="43">
        <v>0</v>
      </c>
      <c r="R72" s="43">
        <v>42.12</v>
      </c>
      <c r="S72" s="42">
        <v>0</v>
      </c>
      <c r="T72" s="42">
        <v>0.0007</v>
      </c>
      <c r="U72" s="42">
        <v>0.0001</v>
      </c>
      <c r="V72" s="40" t="s">
        <v>6</v>
      </c>
    </row>
    <row r="73" spans="1:22" ht="15">
      <c r="A73" s="48"/>
      <c r="B73" s="40" t="s">
        <v>245</v>
      </c>
      <c r="C73" s="41">
        <v>1139815</v>
      </c>
      <c r="D73" s="40" t="s">
        <v>125</v>
      </c>
      <c r="E73" s="40" t="s">
        <v>161</v>
      </c>
      <c r="F73" s="41">
        <v>514290345</v>
      </c>
      <c r="G73" s="40" t="s">
        <v>200</v>
      </c>
      <c r="H73" s="40" t="s">
        <v>190</v>
      </c>
      <c r="I73" s="40" t="s">
        <v>84</v>
      </c>
      <c r="J73" s="40" t="s">
        <v>6</v>
      </c>
      <c r="K73" s="43">
        <v>3.36</v>
      </c>
      <c r="L73" s="40" t="s">
        <v>85</v>
      </c>
      <c r="M73" s="42">
        <v>0.0361</v>
      </c>
      <c r="N73" s="42">
        <v>0.0114</v>
      </c>
      <c r="O73" s="43">
        <v>236308</v>
      </c>
      <c r="P73" s="43">
        <v>110.17</v>
      </c>
      <c r="Q73" s="43">
        <v>0</v>
      </c>
      <c r="R73" s="43">
        <v>260.34</v>
      </c>
      <c r="S73" s="42">
        <v>0.0003</v>
      </c>
      <c r="T73" s="42">
        <v>0.0045</v>
      </c>
      <c r="U73" s="42">
        <v>0.0008</v>
      </c>
      <c r="V73" s="40" t="s">
        <v>6</v>
      </c>
    </row>
    <row r="74" spans="1:22" ht="15">
      <c r="A74" s="48"/>
      <c r="B74" s="40" t="s">
        <v>246</v>
      </c>
      <c r="C74" s="41">
        <v>1157577</v>
      </c>
      <c r="D74" s="40" t="s">
        <v>125</v>
      </c>
      <c r="E74" s="40" t="s">
        <v>161</v>
      </c>
      <c r="F74" s="41">
        <v>1991033</v>
      </c>
      <c r="G74" s="40" t="s">
        <v>197</v>
      </c>
      <c r="H74" s="40" t="s">
        <v>190</v>
      </c>
      <c r="I74" s="40" t="s">
        <v>84</v>
      </c>
      <c r="J74" s="40" t="s">
        <v>6</v>
      </c>
      <c r="K74" s="43">
        <v>2.99</v>
      </c>
      <c r="L74" s="40" t="s">
        <v>85</v>
      </c>
      <c r="M74" s="42">
        <v>0.048</v>
      </c>
      <c r="N74" s="42">
        <v>0.0261</v>
      </c>
      <c r="O74" s="43">
        <v>380000</v>
      </c>
      <c r="P74" s="43">
        <v>107.5</v>
      </c>
      <c r="Q74" s="43">
        <v>0</v>
      </c>
      <c r="R74" s="43">
        <v>408.5</v>
      </c>
      <c r="S74" s="42">
        <v>0.0008</v>
      </c>
      <c r="T74" s="42">
        <v>0.007</v>
      </c>
      <c r="U74" s="42">
        <v>0.0013</v>
      </c>
      <c r="V74" s="40" t="s">
        <v>6</v>
      </c>
    </row>
    <row r="75" spans="1:22" ht="15">
      <c r="A75" s="48"/>
      <c r="B75" s="40" t="s">
        <v>247</v>
      </c>
      <c r="C75" s="41">
        <v>1179928</v>
      </c>
      <c r="D75" s="40" t="s">
        <v>125</v>
      </c>
      <c r="E75" s="40" t="s">
        <v>161</v>
      </c>
      <c r="F75" s="41">
        <v>513754069</v>
      </c>
      <c r="G75" s="40" t="s">
        <v>200</v>
      </c>
      <c r="H75" s="40" t="s">
        <v>190</v>
      </c>
      <c r="I75" s="40" t="s">
        <v>84</v>
      </c>
      <c r="J75" s="40" t="s">
        <v>6</v>
      </c>
      <c r="K75" s="43">
        <v>9.02</v>
      </c>
      <c r="L75" s="40" t="s">
        <v>85</v>
      </c>
      <c r="M75" s="42">
        <v>0.025</v>
      </c>
      <c r="N75" s="42">
        <v>0.0263</v>
      </c>
      <c r="O75" s="43">
        <v>1213357.84</v>
      </c>
      <c r="P75" s="43">
        <v>99.83</v>
      </c>
      <c r="Q75" s="43">
        <v>0</v>
      </c>
      <c r="R75" s="43">
        <v>1211.29</v>
      </c>
      <c r="S75" s="42">
        <v>0.0016</v>
      </c>
      <c r="T75" s="42">
        <v>0.0208</v>
      </c>
      <c r="U75" s="42">
        <v>0.0039</v>
      </c>
      <c r="V75" s="40" t="s">
        <v>6</v>
      </c>
    </row>
    <row r="76" spans="1:22" ht="15">
      <c r="A76" s="48"/>
      <c r="B76" s="40" t="s">
        <v>248</v>
      </c>
      <c r="C76" s="41">
        <v>1160647</v>
      </c>
      <c r="D76" s="40" t="s">
        <v>125</v>
      </c>
      <c r="E76" s="40" t="s">
        <v>161</v>
      </c>
      <c r="F76" s="41">
        <v>513754069</v>
      </c>
      <c r="G76" s="40" t="s">
        <v>200</v>
      </c>
      <c r="H76" s="40" t="s">
        <v>190</v>
      </c>
      <c r="I76" s="40" t="s">
        <v>84</v>
      </c>
      <c r="J76" s="40" t="s">
        <v>6</v>
      </c>
      <c r="K76" s="43">
        <v>7.44</v>
      </c>
      <c r="L76" s="40" t="s">
        <v>85</v>
      </c>
      <c r="M76" s="42">
        <v>0.0264</v>
      </c>
      <c r="N76" s="42">
        <v>0.0219</v>
      </c>
      <c r="O76" s="43">
        <v>1935694.1</v>
      </c>
      <c r="P76" s="43">
        <v>104.1</v>
      </c>
      <c r="Q76" s="43">
        <v>0</v>
      </c>
      <c r="R76" s="43">
        <v>2015.06</v>
      </c>
      <c r="S76" s="42">
        <v>0.0012</v>
      </c>
      <c r="T76" s="42">
        <v>0.0346</v>
      </c>
      <c r="U76" s="42">
        <v>0.0064</v>
      </c>
      <c r="V76" s="40" t="s">
        <v>6</v>
      </c>
    </row>
    <row r="77" spans="1:22" ht="15">
      <c r="A77" s="48"/>
      <c r="B77" s="40" t="s">
        <v>249</v>
      </c>
      <c r="C77" s="41">
        <v>1136068</v>
      </c>
      <c r="D77" s="40" t="s">
        <v>125</v>
      </c>
      <c r="E77" s="40" t="s">
        <v>161</v>
      </c>
      <c r="F77" s="41">
        <v>513754069</v>
      </c>
      <c r="G77" s="40" t="s">
        <v>200</v>
      </c>
      <c r="H77" s="40" t="s">
        <v>190</v>
      </c>
      <c r="I77" s="40" t="s">
        <v>84</v>
      </c>
      <c r="J77" s="40" t="s">
        <v>6</v>
      </c>
      <c r="K77" s="43">
        <v>2.45</v>
      </c>
      <c r="L77" s="40" t="s">
        <v>85</v>
      </c>
      <c r="M77" s="42">
        <v>0.0392</v>
      </c>
      <c r="N77" s="42">
        <v>0.0078</v>
      </c>
      <c r="O77" s="43">
        <v>1539346.99</v>
      </c>
      <c r="P77" s="43">
        <v>109.64</v>
      </c>
      <c r="Q77" s="43">
        <v>0</v>
      </c>
      <c r="R77" s="43">
        <v>1687.74</v>
      </c>
      <c r="S77" s="42">
        <v>0.0016</v>
      </c>
      <c r="T77" s="42">
        <v>0.029</v>
      </c>
      <c r="U77" s="42">
        <v>0.0054</v>
      </c>
      <c r="V77" s="40" t="s">
        <v>6</v>
      </c>
    </row>
    <row r="78" spans="1:22" ht="15">
      <c r="A78" s="48"/>
      <c r="B78" s="40" t="s">
        <v>250</v>
      </c>
      <c r="C78" s="41">
        <v>1135862</v>
      </c>
      <c r="D78" s="40" t="s">
        <v>125</v>
      </c>
      <c r="E78" s="40" t="s">
        <v>161</v>
      </c>
      <c r="F78" s="41">
        <v>513230029</v>
      </c>
      <c r="G78" s="40" t="s">
        <v>200</v>
      </c>
      <c r="H78" s="40" t="s">
        <v>195</v>
      </c>
      <c r="I78" s="40" t="s">
        <v>164</v>
      </c>
      <c r="J78" s="40" t="s">
        <v>6</v>
      </c>
      <c r="K78" s="43">
        <v>1.21</v>
      </c>
      <c r="L78" s="40" t="s">
        <v>85</v>
      </c>
      <c r="M78" s="42">
        <v>0.0358</v>
      </c>
      <c r="N78" s="42">
        <v>0.0071</v>
      </c>
      <c r="O78" s="43">
        <v>1148627</v>
      </c>
      <c r="P78" s="43">
        <v>106.24</v>
      </c>
      <c r="Q78" s="43">
        <v>0</v>
      </c>
      <c r="R78" s="43">
        <v>1220.3</v>
      </c>
      <c r="S78" s="42">
        <v>0.001</v>
      </c>
      <c r="T78" s="42">
        <v>0.021</v>
      </c>
      <c r="U78" s="42">
        <v>0.0039</v>
      </c>
      <c r="V78" s="40" t="s">
        <v>6</v>
      </c>
    </row>
    <row r="79" spans="1:22" ht="15">
      <c r="A79" s="48"/>
      <c r="B79" s="40" t="s">
        <v>251</v>
      </c>
      <c r="C79" s="41">
        <v>1139286</v>
      </c>
      <c r="D79" s="40" t="s">
        <v>125</v>
      </c>
      <c r="E79" s="40" t="s">
        <v>161</v>
      </c>
      <c r="F79" s="41">
        <v>513230029</v>
      </c>
      <c r="G79" s="40" t="s">
        <v>200</v>
      </c>
      <c r="H79" s="40" t="s">
        <v>195</v>
      </c>
      <c r="I79" s="40" t="s">
        <v>164</v>
      </c>
      <c r="J79" s="40" t="s">
        <v>6</v>
      </c>
      <c r="K79" s="43">
        <v>2.41</v>
      </c>
      <c r="L79" s="40" t="s">
        <v>85</v>
      </c>
      <c r="M79" s="42">
        <v>0.0329</v>
      </c>
      <c r="N79" s="42">
        <v>0.0101</v>
      </c>
      <c r="O79" s="43">
        <v>649000</v>
      </c>
      <c r="P79" s="43">
        <v>107.23</v>
      </c>
      <c r="Q79" s="43">
        <v>0</v>
      </c>
      <c r="R79" s="43">
        <v>695.92</v>
      </c>
      <c r="S79" s="42">
        <v>0.0007</v>
      </c>
      <c r="T79" s="42">
        <v>0.012</v>
      </c>
      <c r="U79" s="42">
        <v>0.0022</v>
      </c>
      <c r="V79" s="40" t="s">
        <v>6</v>
      </c>
    </row>
    <row r="80" spans="1:22" ht="15">
      <c r="A80" s="48"/>
      <c r="B80" s="40" t="s">
        <v>252</v>
      </c>
      <c r="C80" s="41">
        <v>3230240</v>
      </c>
      <c r="D80" s="40" t="s">
        <v>125</v>
      </c>
      <c r="E80" s="40" t="s">
        <v>161</v>
      </c>
      <c r="F80" s="41">
        <v>520037789</v>
      </c>
      <c r="G80" s="40" t="s">
        <v>182</v>
      </c>
      <c r="H80" s="40" t="s">
        <v>190</v>
      </c>
      <c r="I80" s="40" t="s">
        <v>84</v>
      </c>
      <c r="J80" s="40" t="s">
        <v>6</v>
      </c>
      <c r="K80" s="43">
        <v>2.6</v>
      </c>
      <c r="L80" s="40" t="s">
        <v>85</v>
      </c>
      <c r="M80" s="42">
        <v>0.035</v>
      </c>
      <c r="N80" s="42">
        <v>0.01</v>
      </c>
      <c r="O80" s="43">
        <v>78099.82</v>
      </c>
      <c r="P80" s="43">
        <v>106.63</v>
      </c>
      <c r="Q80" s="43">
        <v>0</v>
      </c>
      <c r="R80" s="43">
        <v>83.28</v>
      </c>
      <c r="S80" s="42">
        <v>0.0001</v>
      </c>
      <c r="T80" s="42">
        <v>0.0014</v>
      </c>
      <c r="U80" s="42">
        <v>0.0003</v>
      </c>
      <c r="V80" s="40" t="s">
        <v>6</v>
      </c>
    </row>
    <row r="81" spans="1:22" ht="15">
      <c r="A81" s="48"/>
      <c r="B81" s="40" t="s">
        <v>253</v>
      </c>
      <c r="C81" s="41">
        <v>1160258</v>
      </c>
      <c r="D81" s="40" t="s">
        <v>125</v>
      </c>
      <c r="E81" s="40" t="s">
        <v>161</v>
      </c>
      <c r="F81" s="41">
        <v>1905761</v>
      </c>
      <c r="G81" s="40" t="s">
        <v>197</v>
      </c>
      <c r="H81" s="40" t="s">
        <v>190</v>
      </c>
      <c r="I81" s="40" t="s">
        <v>84</v>
      </c>
      <c r="J81" s="40" t="s">
        <v>6</v>
      </c>
      <c r="K81" s="43">
        <v>4.75</v>
      </c>
      <c r="L81" s="40" t="s">
        <v>85</v>
      </c>
      <c r="M81" s="42">
        <v>0.045</v>
      </c>
      <c r="N81" s="42">
        <v>0.0447</v>
      </c>
      <c r="O81" s="43">
        <v>352164.22</v>
      </c>
      <c r="P81" s="43">
        <v>101.29</v>
      </c>
      <c r="Q81" s="43">
        <v>0</v>
      </c>
      <c r="R81" s="43">
        <v>356.71</v>
      </c>
      <c r="S81" s="42">
        <v>0.0005</v>
      </c>
      <c r="T81" s="42">
        <v>0.0061</v>
      </c>
      <c r="U81" s="42">
        <v>0.0011</v>
      </c>
      <c r="V81" s="40" t="s">
        <v>6</v>
      </c>
    </row>
    <row r="82" spans="1:22" ht="15">
      <c r="A82" s="48"/>
      <c r="B82" s="40" t="s">
        <v>254</v>
      </c>
      <c r="C82" s="41">
        <v>1139575</v>
      </c>
      <c r="D82" s="40" t="s">
        <v>125</v>
      </c>
      <c r="E82" s="40" t="s">
        <v>161</v>
      </c>
      <c r="F82" s="41">
        <v>1905761</v>
      </c>
      <c r="G82" s="40" t="s">
        <v>197</v>
      </c>
      <c r="H82" s="40" t="s">
        <v>190</v>
      </c>
      <c r="I82" s="40" t="s">
        <v>84</v>
      </c>
      <c r="J82" s="40" t="s">
        <v>6</v>
      </c>
      <c r="K82" s="43">
        <v>2.05</v>
      </c>
      <c r="L82" s="40" t="s">
        <v>85</v>
      </c>
      <c r="M82" s="42">
        <v>0.058</v>
      </c>
      <c r="N82" s="42">
        <v>0.0287</v>
      </c>
      <c r="O82" s="43">
        <v>166263.42</v>
      </c>
      <c r="P82" s="43">
        <v>106.56</v>
      </c>
      <c r="Q82" s="43">
        <v>0</v>
      </c>
      <c r="R82" s="43">
        <v>177.17</v>
      </c>
      <c r="S82" s="42">
        <v>0.0003</v>
      </c>
      <c r="T82" s="42">
        <v>0.003</v>
      </c>
      <c r="U82" s="42">
        <v>0.0006</v>
      </c>
      <c r="V82" s="40" t="s">
        <v>6</v>
      </c>
    </row>
    <row r="83" spans="1:22" ht="15">
      <c r="A83" s="48"/>
      <c r="B83" s="40" t="s">
        <v>255</v>
      </c>
      <c r="C83" s="41">
        <v>7390222</v>
      </c>
      <c r="D83" s="40" t="s">
        <v>125</v>
      </c>
      <c r="E83" s="40" t="s">
        <v>161</v>
      </c>
      <c r="F83" s="41">
        <v>520028911</v>
      </c>
      <c r="G83" s="40" t="s">
        <v>232</v>
      </c>
      <c r="H83" s="40" t="s">
        <v>210</v>
      </c>
      <c r="I83" s="40" t="s">
        <v>84</v>
      </c>
      <c r="J83" s="40" t="s">
        <v>6</v>
      </c>
      <c r="K83" s="43">
        <v>4.59</v>
      </c>
      <c r="L83" s="40" t="s">
        <v>85</v>
      </c>
      <c r="M83" s="42">
        <v>0.04</v>
      </c>
      <c r="N83" s="42">
        <v>0.0145</v>
      </c>
      <c r="O83" s="43">
        <v>448962</v>
      </c>
      <c r="P83" s="43">
        <v>114.01</v>
      </c>
      <c r="Q83" s="43">
        <v>0</v>
      </c>
      <c r="R83" s="43">
        <v>511.86</v>
      </c>
      <c r="S83" s="42">
        <v>0.0008</v>
      </c>
      <c r="T83" s="42">
        <v>0.0088</v>
      </c>
      <c r="U83" s="42">
        <v>0.0016</v>
      </c>
      <c r="V83" s="40" t="s">
        <v>6</v>
      </c>
    </row>
    <row r="84" spans="1:22" ht="15">
      <c r="A84" s="48"/>
      <c r="B84" s="40" t="s">
        <v>256</v>
      </c>
      <c r="C84" s="41">
        <v>1160811</v>
      </c>
      <c r="D84" s="40" t="s">
        <v>125</v>
      </c>
      <c r="E84" s="40" t="s">
        <v>161</v>
      </c>
      <c r="F84" s="41">
        <v>1981143</v>
      </c>
      <c r="G84" s="40" t="s">
        <v>220</v>
      </c>
      <c r="H84" s="40" t="s">
        <v>210</v>
      </c>
      <c r="I84" s="40" t="s">
        <v>84</v>
      </c>
      <c r="J84" s="40" t="s">
        <v>6</v>
      </c>
      <c r="K84" s="43">
        <v>2.57</v>
      </c>
      <c r="L84" s="40" t="s">
        <v>85</v>
      </c>
      <c r="M84" s="42">
        <v>0.0475</v>
      </c>
      <c r="N84" s="42">
        <v>0.0392</v>
      </c>
      <c r="O84" s="43">
        <v>616527.14</v>
      </c>
      <c r="P84" s="43">
        <v>103.53</v>
      </c>
      <c r="Q84" s="43">
        <v>0</v>
      </c>
      <c r="R84" s="43">
        <v>638.29</v>
      </c>
      <c r="S84" s="42">
        <v>0.0009</v>
      </c>
      <c r="T84" s="42">
        <v>0.011</v>
      </c>
      <c r="U84" s="42">
        <v>0.002</v>
      </c>
      <c r="V84" s="40" t="s">
        <v>6</v>
      </c>
    </row>
    <row r="85" spans="1:22" ht="15">
      <c r="A85" s="48"/>
      <c r="B85" s="40" t="s">
        <v>257</v>
      </c>
      <c r="C85" s="41">
        <v>1160746</v>
      </c>
      <c r="D85" s="40" t="s">
        <v>125</v>
      </c>
      <c r="E85" s="40" t="s">
        <v>161</v>
      </c>
      <c r="F85" s="41">
        <v>1838682</v>
      </c>
      <c r="G85" s="40" t="s">
        <v>197</v>
      </c>
      <c r="H85" s="40" t="s">
        <v>210</v>
      </c>
      <c r="I85" s="40" t="s">
        <v>84</v>
      </c>
      <c r="J85" s="40" t="s">
        <v>6</v>
      </c>
      <c r="K85" s="43">
        <v>2.76</v>
      </c>
      <c r="L85" s="40" t="s">
        <v>85</v>
      </c>
      <c r="M85" s="42">
        <v>0.0395</v>
      </c>
      <c r="N85" s="42">
        <v>0.039</v>
      </c>
      <c r="O85" s="43">
        <v>354000</v>
      </c>
      <c r="P85" s="43">
        <v>100.57</v>
      </c>
      <c r="Q85" s="43">
        <v>0</v>
      </c>
      <c r="R85" s="43">
        <v>356.02</v>
      </c>
      <c r="S85" s="42">
        <v>0.0006</v>
      </c>
      <c r="T85" s="42">
        <v>0.0061</v>
      </c>
      <c r="U85" s="42">
        <v>0.0011</v>
      </c>
      <c r="V85" s="40" t="s">
        <v>6</v>
      </c>
    </row>
    <row r="86" spans="1:22" ht="15">
      <c r="A86" s="48"/>
      <c r="B86" s="40" t="s">
        <v>258</v>
      </c>
      <c r="C86" s="41">
        <v>1160241</v>
      </c>
      <c r="D86" s="40" t="s">
        <v>125</v>
      </c>
      <c r="E86" s="40" t="s">
        <v>161</v>
      </c>
      <c r="F86" s="41">
        <v>513937714</v>
      </c>
      <c r="G86" s="40" t="s">
        <v>200</v>
      </c>
      <c r="H86" s="40" t="s">
        <v>259</v>
      </c>
      <c r="I86" s="40" t="s">
        <v>164</v>
      </c>
      <c r="J86" s="40" t="s">
        <v>6</v>
      </c>
      <c r="K86" s="43">
        <v>4.55</v>
      </c>
      <c r="L86" s="40" t="s">
        <v>85</v>
      </c>
      <c r="M86" s="42">
        <v>0.0184</v>
      </c>
      <c r="N86" s="42">
        <v>0.0136</v>
      </c>
      <c r="O86" s="43">
        <v>350000</v>
      </c>
      <c r="P86" s="43">
        <v>102.68</v>
      </c>
      <c r="Q86" s="43">
        <v>0</v>
      </c>
      <c r="R86" s="43">
        <v>359.38</v>
      </c>
      <c r="S86" s="42">
        <v>0.0012</v>
      </c>
      <c r="T86" s="42">
        <v>0.0062</v>
      </c>
      <c r="U86" s="42">
        <v>0.0011</v>
      </c>
      <c r="V86" s="40" t="s">
        <v>6</v>
      </c>
    </row>
    <row r="87" spans="1:22" ht="15">
      <c r="A87" s="48"/>
      <c r="B87" s="40" t="s">
        <v>260</v>
      </c>
      <c r="C87" s="41">
        <v>6320105</v>
      </c>
      <c r="D87" s="40" t="s">
        <v>125</v>
      </c>
      <c r="E87" s="40" t="s">
        <v>161</v>
      </c>
      <c r="F87" s="41">
        <v>520018383</v>
      </c>
      <c r="G87" s="40" t="s">
        <v>809</v>
      </c>
      <c r="H87" s="40" t="s">
        <v>210</v>
      </c>
      <c r="I87" s="40" t="s">
        <v>84</v>
      </c>
      <c r="J87" s="40" t="s">
        <v>6</v>
      </c>
      <c r="K87" s="43">
        <v>2.11</v>
      </c>
      <c r="L87" s="40" t="s">
        <v>85</v>
      </c>
      <c r="M87" s="42">
        <v>0.0589</v>
      </c>
      <c r="N87" s="42">
        <v>0.0106</v>
      </c>
      <c r="O87" s="43">
        <v>352941.28</v>
      </c>
      <c r="P87" s="43">
        <v>110.48</v>
      </c>
      <c r="Q87" s="43">
        <v>0</v>
      </c>
      <c r="R87" s="43">
        <v>389.93</v>
      </c>
      <c r="S87" s="42">
        <v>0.0012</v>
      </c>
      <c r="T87" s="42">
        <v>0.0067</v>
      </c>
      <c r="U87" s="42">
        <v>0.0012</v>
      </c>
      <c r="V87" s="40" t="s">
        <v>6</v>
      </c>
    </row>
    <row r="88" spans="1:22" ht="15">
      <c r="A88" s="48"/>
      <c r="B88" s="40" t="s">
        <v>261</v>
      </c>
      <c r="C88" s="41">
        <v>1141415</v>
      </c>
      <c r="D88" s="40" t="s">
        <v>125</v>
      </c>
      <c r="E88" s="40" t="s">
        <v>161</v>
      </c>
      <c r="F88" s="41">
        <v>520044314</v>
      </c>
      <c r="G88" s="40" t="s">
        <v>193</v>
      </c>
      <c r="H88" s="40" t="s">
        <v>210</v>
      </c>
      <c r="I88" s="40" t="s">
        <v>84</v>
      </c>
      <c r="J88" s="40" t="s">
        <v>6</v>
      </c>
      <c r="K88" s="43">
        <v>1.47</v>
      </c>
      <c r="L88" s="40" t="s">
        <v>85</v>
      </c>
      <c r="M88" s="42">
        <v>0.0216</v>
      </c>
      <c r="N88" s="42">
        <v>0.0069</v>
      </c>
      <c r="O88" s="43">
        <v>250077.01</v>
      </c>
      <c r="P88" s="43">
        <v>102.2</v>
      </c>
      <c r="Q88" s="43">
        <v>0</v>
      </c>
      <c r="R88" s="43">
        <v>255.58</v>
      </c>
      <c r="S88" s="42">
        <v>0.0006</v>
      </c>
      <c r="T88" s="42">
        <v>0.0044</v>
      </c>
      <c r="U88" s="42">
        <v>0.0008</v>
      </c>
      <c r="V88" s="40" t="s">
        <v>6</v>
      </c>
    </row>
    <row r="89" spans="1:22" ht="15">
      <c r="A89" s="48"/>
      <c r="B89" s="40" t="s">
        <v>262</v>
      </c>
      <c r="C89" s="41">
        <v>1139591</v>
      </c>
      <c r="D89" s="40" t="s">
        <v>125</v>
      </c>
      <c r="E89" s="40" t="s">
        <v>161</v>
      </c>
      <c r="F89" s="41">
        <v>514065283</v>
      </c>
      <c r="G89" s="40" t="s">
        <v>263</v>
      </c>
      <c r="H89" s="40" t="s">
        <v>259</v>
      </c>
      <c r="I89" s="40" t="s">
        <v>164</v>
      </c>
      <c r="J89" s="40" t="s">
        <v>6</v>
      </c>
      <c r="K89" s="43">
        <v>1.28</v>
      </c>
      <c r="L89" s="40" t="s">
        <v>85</v>
      </c>
      <c r="M89" s="42">
        <v>0.024</v>
      </c>
      <c r="N89" s="42">
        <v>0.0084</v>
      </c>
      <c r="O89" s="43">
        <v>232729.75</v>
      </c>
      <c r="P89" s="43">
        <v>102.2</v>
      </c>
      <c r="Q89" s="43">
        <v>0</v>
      </c>
      <c r="R89" s="43">
        <v>237.85</v>
      </c>
      <c r="S89" s="42">
        <v>0.0013</v>
      </c>
      <c r="T89" s="42">
        <v>0.0041</v>
      </c>
      <c r="U89" s="42">
        <v>0.0008</v>
      </c>
      <c r="V89" s="40" t="s">
        <v>6</v>
      </c>
    </row>
    <row r="90" spans="1:22" ht="15">
      <c r="A90" s="48"/>
      <c r="B90" s="40" t="s">
        <v>264</v>
      </c>
      <c r="C90" s="41">
        <v>1141951</v>
      </c>
      <c r="D90" s="40" t="s">
        <v>125</v>
      </c>
      <c r="E90" s="40" t="s">
        <v>161</v>
      </c>
      <c r="F90" s="41">
        <v>514892801</v>
      </c>
      <c r="G90" s="40" t="s">
        <v>265</v>
      </c>
      <c r="H90" s="40" t="s">
        <v>210</v>
      </c>
      <c r="I90" s="40" t="s">
        <v>84</v>
      </c>
      <c r="J90" s="40" t="s">
        <v>6</v>
      </c>
      <c r="K90" s="43">
        <v>4.31</v>
      </c>
      <c r="L90" s="40" t="s">
        <v>85</v>
      </c>
      <c r="M90" s="42">
        <v>0.0262</v>
      </c>
      <c r="N90" s="42">
        <v>0.0133</v>
      </c>
      <c r="O90" s="43">
        <v>671756.8</v>
      </c>
      <c r="P90" s="43">
        <v>105.58</v>
      </c>
      <c r="Q90" s="43">
        <v>8.8</v>
      </c>
      <c r="R90" s="43">
        <v>718.04</v>
      </c>
      <c r="S90" s="42">
        <v>0.001</v>
      </c>
      <c r="T90" s="42">
        <v>0.0123</v>
      </c>
      <c r="U90" s="42">
        <v>0.0023</v>
      </c>
      <c r="V90" s="40" t="s">
        <v>6</v>
      </c>
    </row>
    <row r="91" spans="1:22" ht="15">
      <c r="A91" s="48"/>
      <c r="B91" s="40" t="s">
        <v>266</v>
      </c>
      <c r="C91" s="41">
        <v>1155878</v>
      </c>
      <c r="D91" s="40" t="s">
        <v>125</v>
      </c>
      <c r="E91" s="40" t="s">
        <v>161</v>
      </c>
      <c r="F91" s="41">
        <v>514486042</v>
      </c>
      <c r="G91" s="40" t="s">
        <v>200</v>
      </c>
      <c r="H91" s="40" t="s">
        <v>215</v>
      </c>
      <c r="I91" s="40" t="s">
        <v>164</v>
      </c>
      <c r="J91" s="40" t="s">
        <v>6</v>
      </c>
      <c r="K91" s="43">
        <v>3.67</v>
      </c>
      <c r="L91" s="40" t="s">
        <v>85</v>
      </c>
      <c r="M91" s="42">
        <v>0.0327</v>
      </c>
      <c r="N91" s="42">
        <v>0.0128</v>
      </c>
      <c r="O91" s="43">
        <v>36000</v>
      </c>
      <c r="P91" s="43">
        <v>107.91</v>
      </c>
      <c r="Q91" s="43">
        <v>0</v>
      </c>
      <c r="R91" s="43">
        <v>38.85</v>
      </c>
      <c r="S91" s="42">
        <v>0.0001</v>
      </c>
      <c r="T91" s="42">
        <v>0.0007</v>
      </c>
      <c r="U91" s="42">
        <v>0.0001</v>
      </c>
      <c r="V91" s="40" t="s">
        <v>6</v>
      </c>
    </row>
    <row r="92" spans="1:22" ht="15">
      <c r="A92" s="48"/>
      <c r="B92" s="40" t="s">
        <v>267</v>
      </c>
      <c r="C92" s="41">
        <v>1167477</v>
      </c>
      <c r="D92" s="40" t="s">
        <v>125</v>
      </c>
      <c r="E92" s="40" t="s">
        <v>161</v>
      </c>
      <c r="F92" s="41">
        <v>1427976</v>
      </c>
      <c r="G92" s="40" t="s">
        <v>197</v>
      </c>
      <c r="H92" s="40" t="s">
        <v>218</v>
      </c>
      <c r="I92" s="40" t="s">
        <v>84</v>
      </c>
      <c r="J92" s="40" t="s">
        <v>6</v>
      </c>
      <c r="K92" s="43">
        <v>2.3</v>
      </c>
      <c r="L92" s="40" t="s">
        <v>85</v>
      </c>
      <c r="M92" s="42">
        <v>0.055</v>
      </c>
      <c r="N92" s="42">
        <v>0.0357</v>
      </c>
      <c r="O92" s="43">
        <v>160000</v>
      </c>
      <c r="P92" s="43">
        <v>104.52</v>
      </c>
      <c r="Q92" s="43">
        <v>4.3</v>
      </c>
      <c r="R92" s="43">
        <v>171.54</v>
      </c>
      <c r="S92" s="42">
        <v>0.0007</v>
      </c>
      <c r="T92" s="42">
        <v>0.0029</v>
      </c>
      <c r="U92" s="42">
        <v>0.0005</v>
      </c>
      <c r="V92" s="40" t="s">
        <v>6</v>
      </c>
    </row>
    <row r="93" spans="1:22" ht="15">
      <c r="A93" s="48"/>
      <c r="B93" s="40" t="s">
        <v>268</v>
      </c>
      <c r="C93" s="41">
        <v>1136126</v>
      </c>
      <c r="D93" s="40" t="s">
        <v>125</v>
      </c>
      <c r="E93" s="40" t="s">
        <v>161</v>
      </c>
      <c r="F93" s="41">
        <v>514068980</v>
      </c>
      <c r="G93" s="40" t="s">
        <v>188</v>
      </c>
      <c r="H93" s="40" t="s">
        <v>215</v>
      </c>
      <c r="I93" s="40" t="s">
        <v>164</v>
      </c>
      <c r="J93" s="40" t="s">
        <v>6</v>
      </c>
      <c r="K93" s="43">
        <v>1.14</v>
      </c>
      <c r="L93" s="40" t="s">
        <v>85</v>
      </c>
      <c r="M93" s="42">
        <v>0.035</v>
      </c>
      <c r="N93" s="42">
        <v>0.0108</v>
      </c>
      <c r="O93" s="43">
        <v>237891.25</v>
      </c>
      <c r="P93" s="43">
        <v>103.97</v>
      </c>
      <c r="Q93" s="43">
        <v>0</v>
      </c>
      <c r="R93" s="43">
        <v>247.34</v>
      </c>
      <c r="S93" s="42">
        <v>0.0079</v>
      </c>
      <c r="T93" s="42">
        <v>0.0042</v>
      </c>
      <c r="U93" s="42">
        <v>0.0008</v>
      </c>
      <c r="V93" s="40" t="s">
        <v>6</v>
      </c>
    </row>
    <row r="94" spans="1:22" ht="15">
      <c r="A94" s="48"/>
      <c r="B94" s="40" t="s">
        <v>269</v>
      </c>
      <c r="C94" s="41">
        <v>5760301</v>
      </c>
      <c r="D94" s="40" t="s">
        <v>125</v>
      </c>
      <c r="E94" s="40" t="s">
        <v>161</v>
      </c>
      <c r="F94" s="41">
        <v>520028010</v>
      </c>
      <c r="G94" s="40" t="s">
        <v>232</v>
      </c>
      <c r="H94" s="40" t="s">
        <v>218</v>
      </c>
      <c r="I94" s="40" t="s">
        <v>84</v>
      </c>
      <c r="J94" s="40" t="s">
        <v>6</v>
      </c>
      <c r="K94" s="43">
        <v>4.04</v>
      </c>
      <c r="L94" s="40" t="s">
        <v>85</v>
      </c>
      <c r="M94" s="42">
        <v>0.022</v>
      </c>
      <c r="N94" s="42">
        <v>0.0165</v>
      </c>
      <c r="O94" s="43">
        <v>656057</v>
      </c>
      <c r="P94" s="43">
        <v>102.25</v>
      </c>
      <c r="Q94" s="43">
        <v>7.22</v>
      </c>
      <c r="R94" s="43">
        <v>678.03</v>
      </c>
      <c r="S94" s="42">
        <v>0.0004</v>
      </c>
      <c r="T94" s="42">
        <v>0.0117</v>
      </c>
      <c r="U94" s="42">
        <v>0.0022</v>
      </c>
      <c r="V94" s="40" t="s">
        <v>6</v>
      </c>
    </row>
    <row r="95" spans="1:22" ht="15">
      <c r="A95" s="48"/>
      <c r="B95" s="40" t="s">
        <v>270</v>
      </c>
      <c r="C95" s="41">
        <v>1168517</v>
      </c>
      <c r="D95" s="40" t="s">
        <v>125</v>
      </c>
      <c r="E95" s="40" t="s">
        <v>161</v>
      </c>
      <c r="F95" s="41">
        <v>512719485</v>
      </c>
      <c r="G95" s="40" t="s">
        <v>182</v>
      </c>
      <c r="H95" s="40" t="s">
        <v>215</v>
      </c>
      <c r="I95" s="40" t="s">
        <v>164</v>
      </c>
      <c r="J95" s="40" t="s">
        <v>6</v>
      </c>
      <c r="K95" s="43">
        <v>5.62</v>
      </c>
      <c r="L95" s="40" t="s">
        <v>85</v>
      </c>
      <c r="M95" s="42">
        <v>0.0304</v>
      </c>
      <c r="N95" s="42">
        <v>0.021</v>
      </c>
      <c r="O95" s="43">
        <v>310063</v>
      </c>
      <c r="P95" s="43">
        <v>105.43</v>
      </c>
      <c r="Q95" s="43">
        <v>4.71</v>
      </c>
      <c r="R95" s="43">
        <v>331.61</v>
      </c>
      <c r="S95" s="42">
        <v>0.0006</v>
      </c>
      <c r="T95" s="42">
        <v>0.0057</v>
      </c>
      <c r="U95" s="42">
        <v>0.0011</v>
      </c>
      <c r="V95" s="40" t="s">
        <v>6</v>
      </c>
    </row>
    <row r="96" spans="1:22" ht="15">
      <c r="A96" s="48"/>
      <c r="B96" s="40" t="s">
        <v>271</v>
      </c>
      <c r="C96" s="41">
        <v>1550078</v>
      </c>
      <c r="D96" s="40" t="s">
        <v>125</v>
      </c>
      <c r="E96" s="40" t="s">
        <v>161</v>
      </c>
      <c r="F96" s="41">
        <v>520034505</v>
      </c>
      <c r="G96" s="40" t="s">
        <v>272</v>
      </c>
      <c r="H96" s="40" t="s">
        <v>215</v>
      </c>
      <c r="I96" s="40" t="s">
        <v>164</v>
      </c>
      <c r="J96" s="40" t="s">
        <v>6</v>
      </c>
      <c r="K96" s="43">
        <v>4.08</v>
      </c>
      <c r="L96" s="40" t="s">
        <v>85</v>
      </c>
      <c r="M96" s="42">
        <v>0.037</v>
      </c>
      <c r="N96" s="42">
        <v>0.0215</v>
      </c>
      <c r="O96" s="43">
        <v>205002.12</v>
      </c>
      <c r="P96" s="43">
        <v>108.04</v>
      </c>
      <c r="Q96" s="43">
        <v>0</v>
      </c>
      <c r="R96" s="43">
        <v>221.48</v>
      </c>
      <c r="S96" s="42">
        <v>0.002</v>
      </c>
      <c r="T96" s="42">
        <v>0.0038</v>
      </c>
      <c r="U96" s="42">
        <v>0.0007</v>
      </c>
      <c r="V96" s="40" t="s">
        <v>6</v>
      </c>
    </row>
    <row r="97" spans="1:22" ht="15">
      <c r="A97" s="48"/>
      <c r="B97" s="40" t="s">
        <v>273</v>
      </c>
      <c r="C97" s="41">
        <v>1159474</v>
      </c>
      <c r="D97" s="40" t="s">
        <v>125</v>
      </c>
      <c r="E97" s="40" t="s">
        <v>161</v>
      </c>
      <c r="F97" s="41">
        <v>1921080</v>
      </c>
      <c r="G97" s="40" t="s">
        <v>197</v>
      </c>
      <c r="H97" s="40" t="s">
        <v>218</v>
      </c>
      <c r="I97" s="40" t="s">
        <v>84</v>
      </c>
      <c r="J97" s="40" t="s">
        <v>6</v>
      </c>
      <c r="K97" s="43">
        <v>1.05</v>
      </c>
      <c r="L97" s="40" t="s">
        <v>85</v>
      </c>
      <c r="M97" s="42">
        <v>0.0465</v>
      </c>
      <c r="N97" s="42">
        <v>0.0179</v>
      </c>
      <c r="O97" s="43">
        <v>134544.43</v>
      </c>
      <c r="P97" s="43">
        <v>105</v>
      </c>
      <c r="Q97" s="43">
        <v>0</v>
      </c>
      <c r="R97" s="43">
        <v>141.27</v>
      </c>
      <c r="S97" s="42">
        <v>0.0006</v>
      </c>
      <c r="T97" s="42">
        <v>0.0024</v>
      </c>
      <c r="U97" s="42">
        <v>0.0004</v>
      </c>
      <c r="V97" s="40" t="s">
        <v>6</v>
      </c>
    </row>
    <row r="98" spans="1:22" ht="15">
      <c r="A98" s="48"/>
      <c r="B98" s="40" t="s">
        <v>274</v>
      </c>
      <c r="C98" s="41">
        <v>1132836</v>
      </c>
      <c r="D98" s="40" t="s">
        <v>125</v>
      </c>
      <c r="E98" s="40" t="s">
        <v>161</v>
      </c>
      <c r="F98" s="41">
        <v>511930125</v>
      </c>
      <c r="G98" s="40" t="s">
        <v>193</v>
      </c>
      <c r="H98" s="40" t="s">
        <v>218</v>
      </c>
      <c r="I98" s="40" t="s">
        <v>84</v>
      </c>
      <c r="J98" s="40" t="s">
        <v>6</v>
      </c>
      <c r="K98" s="43">
        <v>1.96</v>
      </c>
      <c r="L98" s="40" t="s">
        <v>85</v>
      </c>
      <c r="M98" s="42">
        <v>0.0414</v>
      </c>
      <c r="N98" s="42">
        <v>0.0123</v>
      </c>
      <c r="O98" s="43">
        <v>631343.48</v>
      </c>
      <c r="P98" s="43">
        <v>105.7</v>
      </c>
      <c r="Q98" s="43">
        <v>13.07</v>
      </c>
      <c r="R98" s="43">
        <v>680.4</v>
      </c>
      <c r="S98" s="42">
        <v>0.0014</v>
      </c>
      <c r="T98" s="42">
        <v>0.0117</v>
      </c>
      <c r="U98" s="42">
        <v>0.0022</v>
      </c>
      <c r="V98" s="40" t="s">
        <v>6</v>
      </c>
    </row>
    <row r="99" spans="1:22" ht="15">
      <c r="A99" s="48"/>
      <c r="B99" s="40" t="s">
        <v>275</v>
      </c>
      <c r="C99" s="41">
        <v>1139898</v>
      </c>
      <c r="D99" s="40" t="s">
        <v>125</v>
      </c>
      <c r="E99" s="40" t="s">
        <v>161</v>
      </c>
      <c r="F99" s="41">
        <v>1838863</v>
      </c>
      <c r="G99" s="40" t="s">
        <v>197</v>
      </c>
      <c r="H99" s="40" t="s">
        <v>218</v>
      </c>
      <c r="I99" s="40" t="s">
        <v>84</v>
      </c>
      <c r="J99" s="40" t="s">
        <v>6</v>
      </c>
      <c r="K99" s="43">
        <v>2.86</v>
      </c>
      <c r="L99" s="40" t="s">
        <v>85</v>
      </c>
      <c r="M99" s="42">
        <v>0.0565</v>
      </c>
      <c r="N99" s="42">
        <v>0.0622</v>
      </c>
      <c r="O99" s="43">
        <v>292566.12</v>
      </c>
      <c r="P99" s="43">
        <v>99.99</v>
      </c>
      <c r="Q99" s="43">
        <v>0</v>
      </c>
      <c r="R99" s="43">
        <v>292.54</v>
      </c>
      <c r="S99" s="42">
        <v>0.0006</v>
      </c>
      <c r="T99" s="42">
        <v>0.005</v>
      </c>
      <c r="U99" s="42">
        <v>0.0009</v>
      </c>
      <c r="V99" s="40" t="s">
        <v>6</v>
      </c>
    </row>
    <row r="100" spans="1:22" ht="15">
      <c r="A100" s="48"/>
      <c r="B100" s="40" t="s">
        <v>276</v>
      </c>
      <c r="C100" s="41">
        <v>1137512</v>
      </c>
      <c r="D100" s="40" t="s">
        <v>125</v>
      </c>
      <c r="E100" s="40" t="s">
        <v>161</v>
      </c>
      <c r="F100" s="41">
        <v>515328250</v>
      </c>
      <c r="G100" s="40" t="s">
        <v>197</v>
      </c>
      <c r="H100" s="40" t="s">
        <v>215</v>
      </c>
      <c r="I100" s="40" t="s">
        <v>164</v>
      </c>
      <c r="J100" s="40" t="s">
        <v>6</v>
      </c>
      <c r="K100" s="43">
        <v>1.81</v>
      </c>
      <c r="L100" s="40" t="s">
        <v>85</v>
      </c>
      <c r="M100" s="42">
        <v>0.035</v>
      </c>
      <c r="N100" s="42">
        <v>0.0177</v>
      </c>
      <c r="O100" s="43">
        <v>178151.88</v>
      </c>
      <c r="P100" s="43">
        <v>104.63</v>
      </c>
      <c r="Q100" s="43">
        <v>0</v>
      </c>
      <c r="R100" s="43">
        <v>186.4</v>
      </c>
      <c r="S100" s="42">
        <v>0.0008</v>
      </c>
      <c r="T100" s="42">
        <v>0.0032</v>
      </c>
      <c r="U100" s="42">
        <v>0.0006</v>
      </c>
      <c r="V100" s="40" t="s">
        <v>6</v>
      </c>
    </row>
    <row r="101" spans="1:22" ht="15">
      <c r="A101" s="48"/>
      <c r="B101" s="40" t="s">
        <v>277</v>
      </c>
      <c r="C101" s="41">
        <v>1174564</v>
      </c>
      <c r="D101" s="40" t="s">
        <v>125</v>
      </c>
      <c r="E101" s="40" t="s">
        <v>161</v>
      </c>
      <c r="F101" s="41">
        <v>510607328</v>
      </c>
      <c r="G101" s="40" t="s">
        <v>197</v>
      </c>
      <c r="H101" s="40" t="s">
        <v>278</v>
      </c>
      <c r="I101" s="40" t="s">
        <v>164</v>
      </c>
      <c r="J101" s="40" t="s">
        <v>6</v>
      </c>
      <c r="K101" s="43">
        <v>4.15</v>
      </c>
      <c r="L101" s="40" t="s">
        <v>85</v>
      </c>
      <c r="M101" s="42">
        <v>0.0235</v>
      </c>
      <c r="N101" s="42">
        <v>0.0239</v>
      </c>
      <c r="O101" s="43">
        <v>84000</v>
      </c>
      <c r="P101" s="43">
        <v>100.09</v>
      </c>
      <c r="Q101" s="43">
        <v>0</v>
      </c>
      <c r="R101" s="43">
        <v>84.08</v>
      </c>
      <c r="S101" s="42">
        <v>0.0008</v>
      </c>
      <c r="T101" s="42">
        <v>0.0014</v>
      </c>
      <c r="U101" s="42">
        <v>0.0003</v>
      </c>
      <c r="V101" s="40" t="s">
        <v>6</v>
      </c>
    </row>
    <row r="102" spans="1:22" ht="15">
      <c r="A102" s="48"/>
      <c r="B102" s="40" t="s">
        <v>279</v>
      </c>
      <c r="C102" s="41">
        <v>1175041</v>
      </c>
      <c r="D102" s="40" t="s">
        <v>125</v>
      </c>
      <c r="E102" s="40" t="s">
        <v>161</v>
      </c>
      <c r="F102" s="41">
        <v>1811308</v>
      </c>
      <c r="G102" s="40" t="s">
        <v>272</v>
      </c>
      <c r="H102" s="40" t="s">
        <v>278</v>
      </c>
      <c r="I102" s="40" t="s">
        <v>164</v>
      </c>
      <c r="J102" s="40" t="s">
        <v>6</v>
      </c>
      <c r="K102" s="43">
        <v>2.91</v>
      </c>
      <c r="L102" s="40" t="s">
        <v>85</v>
      </c>
      <c r="M102" s="42">
        <v>0.07</v>
      </c>
      <c r="N102" s="42">
        <v>0.0583</v>
      </c>
      <c r="O102" s="43">
        <v>302122</v>
      </c>
      <c r="P102" s="43">
        <v>105.38</v>
      </c>
      <c r="Q102" s="43">
        <v>0</v>
      </c>
      <c r="R102" s="43">
        <v>318.38</v>
      </c>
      <c r="S102" s="42">
        <v>0.0011</v>
      </c>
      <c r="T102" s="42">
        <v>0.0055</v>
      </c>
      <c r="U102" s="42">
        <v>0.001</v>
      </c>
      <c r="V102" s="40" t="s">
        <v>6</v>
      </c>
    </row>
    <row r="103" spans="1:22" ht="15">
      <c r="A103" s="48"/>
      <c r="B103" s="40" t="s">
        <v>280</v>
      </c>
      <c r="C103" s="41">
        <v>1135656</v>
      </c>
      <c r="D103" s="40" t="s">
        <v>125</v>
      </c>
      <c r="E103" s="40" t="s">
        <v>161</v>
      </c>
      <c r="F103" s="41">
        <v>1858676</v>
      </c>
      <c r="G103" s="40" t="s">
        <v>197</v>
      </c>
      <c r="H103" s="40" t="s">
        <v>228</v>
      </c>
      <c r="I103" s="40" t="s">
        <v>164</v>
      </c>
      <c r="J103" s="40" t="s">
        <v>6</v>
      </c>
      <c r="K103" s="43">
        <v>0.5</v>
      </c>
      <c r="L103" s="40" t="s">
        <v>85</v>
      </c>
      <c r="M103" s="42">
        <v>0.052</v>
      </c>
      <c r="N103" s="42">
        <v>0.0299</v>
      </c>
      <c r="O103" s="43">
        <v>0.08</v>
      </c>
      <c r="P103" s="43">
        <v>101.11</v>
      </c>
      <c r="Q103" s="43">
        <v>0</v>
      </c>
      <c r="R103" s="43">
        <v>0</v>
      </c>
      <c r="S103" s="42">
        <v>0</v>
      </c>
      <c r="T103" s="42">
        <v>0</v>
      </c>
      <c r="U103" s="42">
        <v>0</v>
      </c>
      <c r="V103" s="40" t="s">
        <v>6</v>
      </c>
    </row>
    <row r="104" spans="1:22" ht="15">
      <c r="A104" s="48"/>
      <c r="B104" s="40" t="s">
        <v>281</v>
      </c>
      <c r="C104" s="41">
        <v>6390348</v>
      </c>
      <c r="D104" s="40" t="s">
        <v>125</v>
      </c>
      <c r="E104" s="40" t="s">
        <v>161</v>
      </c>
      <c r="F104" s="41">
        <v>520023896</v>
      </c>
      <c r="G104" s="40" t="s">
        <v>232</v>
      </c>
      <c r="H104" s="40" t="s">
        <v>230</v>
      </c>
      <c r="I104" s="40" t="s">
        <v>84</v>
      </c>
      <c r="J104" s="40" t="s">
        <v>6</v>
      </c>
      <c r="K104" s="43">
        <v>2.84</v>
      </c>
      <c r="L104" s="40" t="s">
        <v>85</v>
      </c>
      <c r="M104" s="42">
        <v>0.048</v>
      </c>
      <c r="N104" s="42">
        <v>0.0204</v>
      </c>
      <c r="O104" s="43">
        <v>321692.4</v>
      </c>
      <c r="P104" s="43">
        <v>107.97</v>
      </c>
      <c r="Q104" s="43">
        <v>0</v>
      </c>
      <c r="R104" s="43">
        <v>347.33</v>
      </c>
      <c r="S104" s="42">
        <v>0.0002</v>
      </c>
      <c r="T104" s="42">
        <v>0.006</v>
      </c>
      <c r="U104" s="42">
        <v>0.0011</v>
      </c>
      <c r="V104" s="40" t="s">
        <v>6</v>
      </c>
    </row>
    <row r="105" spans="1:22" ht="15">
      <c r="A105" s="48"/>
      <c r="B105" s="40" t="s">
        <v>282</v>
      </c>
      <c r="C105" s="41">
        <v>1156025</v>
      </c>
      <c r="D105" s="40" t="s">
        <v>125</v>
      </c>
      <c r="E105" s="40" t="s">
        <v>161</v>
      </c>
      <c r="F105" s="41">
        <v>520042177</v>
      </c>
      <c r="G105" s="40" t="s">
        <v>200</v>
      </c>
      <c r="H105" s="40" t="s">
        <v>283</v>
      </c>
      <c r="I105" s="40" t="s">
        <v>164</v>
      </c>
      <c r="J105" s="40" t="s">
        <v>6</v>
      </c>
      <c r="K105" s="43">
        <v>2.82</v>
      </c>
      <c r="L105" s="40" t="s">
        <v>85</v>
      </c>
      <c r="M105" s="42">
        <v>0.0545</v>
      </c>
      <c r="N105" s="42">
        <v>0.0204</v>
      </c>
      <c r="O105" s="43">
        <v>150755</v>
      </c>
      <c r="P105" s="43">
        <v>109.9</v>
      </c>
      <c r="Q105" s="43">
        <v>4.11</v>
      </c>
      <c r="R105" s="43">
        <v>169.79</v>
      </c>
      <c r="S105" s="42">
        <v>0.0009</v>
      </c>
      <c r="T105" s="42">
        <v>0.0029</v>
      </c>
      <c r="U105" s="42">
        <v>0.0005</v>
      </c>
      <c r="V105" s="40" t="s">
        <v>6</v>
      </c>
    </row>
    <row r="106" spans="1:22" ht="15">
      <c r="A106" s="48"/>
      <c r="B106" s="40" t="s">
        <v>284</v>
      </c>
      <c r="C106" s="41">
        <v>1134790</v>
      </c>
      <c r="D106" s="40" t="s">
        <v>125</v>
      </c>
      <c r="E106" s="40" t="s">
        <v>161</v>
      </c>
      <c r="F106" s="41">
        <v>520044322</v>
      </c>
      <c r="G106" s="40" t="s">
        <v>241</v>
      </c>
      <c r="H106" s="40" t="s">
        <v>285</v>
      </c>
      <c r="I106" s="40" t="s">
        <v>84</v>
      </c>
      <c r="J106" s="40" t="s">
        <v>6</v>
      </c>
      <c r="K106" s="43">
        <v>2.05</v>
      </c>
      <c r="L106" s="40" t="s">
        <v>85</v>
      </c>
      <c r="M106" s="42">
        <v>0.0555</v>
      </c>
      <c r="N106" s="42">
        <v>0.053</v>
      </c>
      <c r="O106" s="43">
        <v>219784.05</v>
      </c>
      <c r="P106" s="43">
        <v>99.86</v>
      </c>
      <c r="Q106" s="43">
        <v>0</v>
      </c>
      <c r="R106" s="43">
        <v>219.48</v>
      </c>
      <c r="S106" s="42">
        <v>0.0001</v>
      </c>
      <c r="T106" s="42">
        <v>0.0038</v>
      </c>
      <c r="U106" s="42">
        <v>0.0007</v>
      </c>
      <c r="V106" s="40" t="s">
        <v>6</v>
      </c>
    </row>
    <row r="107" spans="1:22" ht="15">
      <c r="A107" s="48"/>
      <c r="B107" s="40" t="s">
        <v>286</v>
      </c>
      <c r="C107" s="41">
        <v>1143304</v>
      </c>
      <c r="D107" s="40" t="s">
        <v>125</v>
      </c>
      <c r="E107" s="40" t="s">
        <v>161</v>
      </c>
      <c r="F107" s="41">
        <v>1841580</v>
      </c>
      <c r="G107" s="40" t="s">
        <v>197</v>
      </c>
      <c r="H107" s="40" t="s">
        <v>233</v>
      </c>
      <c r="I107" s="40" t="s">
        <v>127</v>
      </c>
      <c r="J107" s="40" t="s">
        <v>6</v>
      </c>
      <c r="K107" s="43">
        <v>0.08</v>
      </c>
      <c r="L107" s="40" t="s">
        <v>85</v>
      </c>
      <c r="M107" s="42">
        <v>0.07</v>
      </c>
      <c r="N107" s="42">
        <v>0.0002</v>
      </c>
      <c r="O107" s="43">
        <v>575104</v>
      </c>
      <c r="P107" s="43">
        <v>87</v>
      </c>
      <c r="Q107" s="43">
        <v>0</v>
      </c>
      <c r="R107" s="43">
        <v>500.34</v>
      </c>
      <c r="S107" s="42">
        <v>0.0007</v>
      </c>
      <c r="T107" s="42">
        <v>0.0086</v>
      </c>
      <c r="U107" s="42">
        <v>0.0016</v>
      </c>
      <c r="V107" s="40" t="s">
        <v>6</v>
      </c>
    </row>
    <row r="108" spans="1:22" ht="15">
      <c r="A108" s="48"/>
      <c r="B108" s="40" t="s">
        <v>287</v>
      </c>
      <c r="C108" s="41">
        <v>1139203</v>
      </c>
      <c r="D108" s="40" t="s">
        <v>125</v>
      </c>
      <c r="E108" s="40" t="s">
        <v>161</v>
      </c>
      <c r="F108" s="41">
        <v>512832742</v>
      </c>
      <c r="G108" s="40" t="s">
        <v>193</v>
      </c>
      <c r="H108" s="40" t="s">
        <v>233</v>
      </c>
      <c r="I108" s="40" t="s">
        <v>127</v>
      </c>
      <c r="J108" s="40" t="s">
        <v>6</v>
      </c>
      <c r="K108" s="43">
        <v>2.78</v>
      </c>
      <c r="L108" s="40" t="s">
        <v>85</v>
      </c>
      <c r="M108" s="42">
        <v>0.0385</v>
      </c>
      <c r="N108" s="42">
        <v>0.0227</v>
      </c>
      <c r="O108" s="43">
        <v>248368.74</v>
      </c>
      <c r="P108" s="43">
        <v>104.79</v>
      </c>
      <c r="Q108" s="43">
        <v>39.04</v>
      </c>
      <c r="R108" s="43">
        <v>299.31</v>
      </c>
      <c r="S108" s="42">
        <v>0.0002</v>
      </c>
      <c r="T108" s="42">
        <v>0.0051</v>
      </c>
      <c r="U108" s="42">
        <v>0.0009</v>
      </c>
      <c r="V108" s="40" t="s">
        <v>6</v>
      </c>
    </row>
    <row r="109" spans="1:22" ht="15">
      <c r="A109" s="48"/>
      <c r="B109" s="1" t="s">
        <v>152</v>
      </c>
      <c r="C109" s="1" t="s">
        <v>6</v>
      </c>
      <c r="D109" s="1" t="s">
        <v>6</v>
      </c>
      <c r="E109" s="1" t="s">
        <v>6</v>
      </c>
      <c r="F109" s="1" t="s">
        <v>6</v>
      </c>
      <c r="G109" s="1" t="s">
        <v>6</v>
      </c>
      <c r="H109" s="1" t="s">
        <v>6</v>
      </c>
      <c r="I109" s="1" t="s">
        <v>6</v>
      </c>
      <c r="J109" s="1" t="s">
        <v>6</v>
      </c>
      <c r="K109" s="39">
        <v>2.4</v>
      </c>
      <c r="L109" s="1" t="s">
        <v>6</v>
      </c>
      <c r="M109" s="38">
        <v>0.0365</v>
      </c>
      <c r="N109" s="38">
        <v>0.0287</v>
      </c>
      <c r="O109" s="39">
        <v>388530.14</v>
      </c>
      <c r="P109" s="1" t="s">
        <v>6</v>
      </c>
      <c r="Q109" s="39">
        <v>91.99</v>
      </c>
      <c r="R109" s="39">
        <v>433.92</v>
      </c>
      <c r="S109" s="1" t="s">
        <v>6</v>
      </c>
      <c r="T109" s="38">
        <v>0.0075</v>
      </c>
      <c r="U109" s="38">
        <v>0.0014</v>
      </c>
      <c r="V109" s="1" t="s">
        <v>6</v>
      </c>
    </row>
    <row r="110" spans="1:22" ht="15">
      <c r="A110" s="48"/>
      <c r="B110" s="40" t="s">
        <v>288</v>
      </c>
      <c r="C110" s="41">
        <v>1140417</v>
      </c>
      <c r="D110" s="40" t="s">
        <v>125</v>
      </c>
      <c r="E110" s="40" t="s">
        <v>161</v>
      </c>
      <c r="F110" s="41">
        <v>510119068</v>
      </c>
      <c r="G110" s="40" t="s">
        <v>809</v>
      </c>
      <c r="H110" s="40" t="s">
        <v>210</v>
      </c>
      <c r="I110" s="40" t="s">
        <v>84</v>
      </c>
      <c r="J110" s="40" t="s">
        <v>6</v>
      </c>
      <c r="K110" s="43">
        <v>2.4</v>
      </c>
      <c r="L110" s="40" t="s">
        <v>85</v>
      </c>
      <c r="M110" s="42">
        <v>0.039</v>
      </c>
      <c r="N110" s="42">
        <v>0.0299</v>
      </c>
      <c r="O110" s="43">
        <v>207196.8</v>
      </c>
      <c r="P110" s="43">
        <v>86.9</v>
      </c>
      <c r="Q110" s="43">
        <v>48.76</v>
      </c>
      <c r="R110" s="43">
        <v>228.82</v>
      </c>
      <c r="S110" s="42">
        <v>0.0013</v>
      </c>
      <c r="T110" s="42">
        <v>0.0039</v>
      </c>
      <c r="U110" s="42">
        <v>0.0007</v>
      </c>
      <c r="V110" s="40" t="s">
        <v>6</v>
      </c>
    </row>
    <row r="111" spans="1:22" ht="15">
      <c r="A111" s="48"/>
      <c r="B111" s="40" t="s">
        <v>289</v>
      </c>
      <c r="C111" s="41">
        <v>1141936</v>
      </c>
      <c r="D111" s="40" t="s">
        <v>125</v>
      </c>
      <c r="E111" s="40" t="s">
        <v>161</v>
      </c>
      <c r="F111" s="41">
        <v>53368</v>
      </c>
      <c r="G111" s="40" t="s">
        <v>307</v>
      </c>
      <c r="H111" s="40" t="s">
        <v>210</v>
      </c>
      <c r="I111" s="40" t="s">
        <v>84</v>
      </c>
      <c r="J111" s="40" t="s">
        <v>6</v>
      </c>
      <c r="K111" s="43">
        <v>2.41</v>
      </c>
      <c r="L111" s="40" t="s">
        <v>85</v>
      </c>
      <c r="M111" s="42">
        <v>0.0337</v>
      </c>
      <c r="N111" s="42">
        <v>0.0273</v>
      </c>
      <c r="O111" s="43">
        <v>181333.34</v>
      </c>
      <c r="P111" s="43">
        <v>89.27</v>
      </c>
      <c r="Q111" s="43">
        <v>43.23</v>
      </c>
      <c r="R111" s="43">
        <v>205.11</v>
      </c>
      <c r="S111" s="42">
        <v>0.0006</v>
      </c>
      <c r="T111" s="42">
        <v>0.0035</v>
      </c>
      <c r="U111" s="42">
        <v>0.0006</v>
      </c>
      <c r="V111" s="40" t="s">
        <v>6</v>
      </c>
    </row>
    <row r="112" spans="1:22" ht="15">
      <c r="A112" s="46"/>
      <c r="B112" s="1" t="s">
        <v>291</v>
      </c>
      <c r="C112" s="1" t="s">
        <v>6</v>
      </c>
      <c r="D112" s="1" t="s">
        <v>6</v>
      </c>
      <c r="E112" s="1" t="s">
        <v>6</v>
      </c>
      <c r="F112" s="1" t="s">
        <v>6</v>
      </c>
      <c r="G112" s="1" t="s">
        <v>6</v>
      </c>
      <c r="H112" s="1" t="s">
        <v>6</v>
      </c>
      <c r="I112" s="1" t="s">
        <v>6</v>
      </c>
      <c r="J112" s="1" t="s">
        <v>6</v>
      </c>
      <c r="K112" s="39">
        <v>0</v>
      </c>
      <c r="L112" s="1" t="s">
        <v>6</v>
      </c>
      <c r="M112" s="38">
        <v>0</v>
      </c>
      <c r="N112" s="38">
        <v>0</v>
      </c>
      <c r="O112" s="39">
        <v>0</v>
      </c>
      <c r="P112" s="1" t="s">
        <v>6</v>
      </c>
      <c r="Q112" s="39">
        <v>0</v>
      </c>
      <c r="R112" s="39">
        <v>0</v>
      </c>
      <c r="S112" s="1" t="s">
        <v>6</v>
      </c>
      <c r="T112" s="38">
        <v>0</v>
      </c>
      <c r="U112" s="38">
        <v>0</v>
      </c>
      <c r="V112" s="1" t="s">
        <v>6</v>
      </c>
    </row>
    <row r="113" spans="1:22" ht="15">
      <c r="A113" s="46"/>
      <c r="B113" s="1" t="s">
        <v>100</v>
      </c>
      <c r="C113" s="1" t="s">
        <v>6</v>
      </c>
      <c r="D113" s="1" t="s">
        <v>6</v>
      </c>
      <c r="E113" s="1" t="s">
        <v>6</v>
      </c>
      <c r="F113" s="1" t="s">
        <v>6</v>
      </c>
      <c r="G113" s="1" t="s">
        <v>6</v>
      </c>
      <c r="H113" s="1" t="s">
        <v>6</v>
      </c>
      <c r="I113" s="1" t="s">
        <v>6</v>
      </c>
      <c r="J113" s="1" t="s">
        <v>6</v>
      </c>
      <c r="K113" s="39">
        <v>2.28</v>
      </c>
      <c r="L113" s="1" t="s">
        <v>6</v>
      </c>
      <c r="M113" s="38">
        <v>0.0625</v>
      </c>
      <c r="N113" s="38">
        <v>0.043</v>
      </c>
      <c r="O113" s="39">
        <v>100000</v>
      </c>
      <c r="P113" s="1" t="s">
        <v>6</v>
      </c>
      <c r="Q113" s="39">
        <v>0</v>
      </c>
      <c r="R113" s="39">
        <v>338.81</v>
      </c>
      <c r="S113" s="1" t="s">
        <v>6</v>
      </c>
      <c r="T113" s="38">
        <v>0.0058</v>
      </c>
      <c r="U113" s="38">
        <v>0.0011</v>
      </c>
      <c r="V113" s="1" t="s">
        <v>6</v>
      </c>
    </row>
    <row r="114" spans="1:22" ht="15">
      <c r="A114" s="46"/>
      <c r="B114" s="1" t="s">
        <v>154</v>
      </c>
      <c r="C114" s="1" t="s">
        <v>6</v>
      </c>
      <c r="D114" s="1" t="s">
        <v>6</v>
      </c>
      <c r="E114" s="1" t="s">
        <v>6</v>
      </c>
      <c r="F114" s="1" t="s">
        <v>6</v>
      </c>
      <c r="G114" s="1" t="s">
        <v>6</v>
      </c>
      <c r="H114" s="1" t="s">
        <v>6</v>
      </c>
      <c r="I114" s="1" t="s">
        <v>6</v>
      </c>
      <c r="J114" s="1" t="s">
        <v>6</v>
      </c>
      <c r="K114" s="39">
        <v>0</v>
      </c>
      <c r="L114" s="1" t="s">
        <v>6</v>
      </c>
      <c r="M114" s="38">
        <v>0</v>
      </c>
      <c r="N114" s="38">
        <v>0</v>
      </c>
      <c r="O114" s="39">
        <v>0</v>
      </c>
      <c r="P114" s="1" t="s">
        <v>6</v>
      </c>
      <c r="Q114" s="39">
        <v>0</v>
      </c>
      <c r="R114" s="39">
        <v>0</v>
      </c>
      <c r="S114" s="1" t="s">
        <v>6</v>
      </c>
      <c r="T114" s="38">
        <v>0</v>
      </c>
      <c r="U114" s="38">
        <v>0</v>
      </c>
      <c r="V114" s="1" t="s">
        <v>6</v>
      </c>
    </row>
    <row r="115" spans="1:22" ht="15">
      <c r="A115" s="46"/>
      <c r="B115" s="1" t="s">
        <v>153</v>
      </c>
      <c r="C115" s="1" t="s">
        <v>6</v>
      </c>
      <c r="D115" s="1" t="s">
        <v>6</v>
      </c>
      <c r="E115" s="1" t="s">
        <v>6</v>
      </c>
      <c r="F115" s="1" t="s">
        <v>6</v>
      </c>
      <c r="G115" s="1" t="s">
        <v>6</v>
      </c>
      <c r="H115" s="1" t="s">
        <v>6</v>
      </c>
      <c r="I115" s="1" t="s">
        <v>6</v>
      </c>
      <c r="J115" s="1" t="s">
        <v>6</v>
      </c>
      <c r="K115" s="39">
        <v>2.28</v>
      </c>
      <c r="L115" s="1" t="s">
        <v>6</v>
      </c>
      <c r="M115" s="38">
        <v>0.0625</v>
      </c>
      <c r="N115" s="38">
        <v>0.043</v>
      </c>
      <c r="O115" s="39">
        <v>100000</v>
      </c>
      <c r="P115" s="1" t="s">
        <v>6</v>
      </c>
      <c r="Q115" s="39">
        <v>0</v>
      </c>
      <c r="R115" s="39">
        <v>338.81</v>
      </c>
      <c r="S115" s="1" t="s">
        <v>6</v>
      </c>
      <c r="T115" s="38">
        <v>0.0058</v>
      </c>
      <c r="U115" s="38">
        <v>0.0011</v>
      </c>
      <c r="V115" s="1" t="s">
        <v>6</v>
      </c>
    </row>
    <row r="116" spans="1:22" ht="15">
      <c r="A116" s="46"/>
      <c r="B116" s="40" t="s">
        <v>292</v>
      </c>
      <c r="C116" s="40" t="s">
        <v>293</v>
      </c>
      <c r="D116" s="40" t="s">
        <v>161</v>
      </c>
      <c r="E116" s="40" t="s">
        <v>294</v>
      </c>
      <c r="F116" s="41">
        <v>99121</v>
      </c>
      <c r="G116" s="40" t="s">
        <v>295</v>
      </c>
      <c r="H116" s="40" t="s">
        <v>296</v>
      </c>
      <c r="I116" s="40" t="s">
        <v>297</v>
      </c>
      <c r="J116" s="40" t="s">
        <v>6</v>
      </c>
      <c r="K116" s="43">
        <v>2.28</v>
      </c>
      <c r="L116" s="40" t="s">
        <v>48</v>
      </c>
      <c r="M116" s="42">
        <v>0.0625</v>
      </c>
      <c r="N116" s="42">
        <v>0.043</v>
      </c>
      <c r="O116" s="43">
        <v>100000</v>
      </c>
      <c r="P116" s="43">
        <v>108.94</v>
      </c>
      <c r="Q116" s="43">
        <v>0</v>
      </c>
      <c r="R116" s="43">
        <v>338.81</v>
      </c>
      <c r="S116" s="42">
        <v>0.0001</v>
      </c>
      <c r="T116" s="42">
        <v>0.0058</v>
      </c>
      <c r="U116" s="42">
        <v>0.0011</v>
      </c>
      <c r="V116" s="41">
        <v>62009287</v>
      </c>
    </row>
    <row r="117" spans="1:2" ht="15">
      <c r="A117" s="46"/>
      <c r="B117" s="36" t="s">
        <v>102</v>
      </c>
    </row>
    <row r="118" spans="1:2" ht="15">
      <c r="A118" s="46"/>
      <c r="B118" s="36" t="s">
        <v>143</v>
      </c>
    </row>
    <row r="119" spans="1:22" ht="15">
      <c r="A119" s="46"/>
      <c r="B119" s="54" t="s">
        <v>58</v>
      </c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</row>
  </sheetData>
  <mergeCells count="1">
    <mergeCell ref="B119:V11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63"/>
  <sheetViews>
    <sheetView rightToLeft="1" workbookViewId="0" topLeftCell="A1">
      <selection activeCell="A1" sqref="A1:A1048576"/>
    </sheetView>
  </sheetViews>
  <sheetFormatPr defaultColWidth="9.140625" defaultRowHeight="15"/>
  <cols>
    <col min="1" max="1" width="4.57421875" style="0" customWidth="1"/>
    <col min="2" max="2" width="35.00390625" style="0" customWidth="1"/>
    <col min="3" max="3" width="14.00390625" style="0" customWidth="1"/>
    <col min="4" max="5" width="11.00390625" style="0" customWidth="1"/>
    <col min="6" max="6" width="14.00390625" style="0" customWidth="1"/>
    <col min="7" max="7" width="42.00390625" style="0" customWidth="1"/>
    <col min="8" max="9" width="14.00390625" style="0" customWidth="1"/>
    <col min="10" max="10" width="12.00390625" style="0" customWidth="1"/>
    <col min="11" max="11" width="14.00390625" style="0" customWidth="1"/>
    <col min="12" max="12" width="11.00390625" style="0" customWidth="1"/>
    <col min="13" max="13" width="22.00390625" style="0" customWidth="1"/>
    <col min="14" max="14" width="24.00390625" style="0" customWidth="1"/>
    <col min="15" max="15" width="23.00390625" style="0" customWidth="1"/>
    <col min="16" max="16" width="11.00390625" style="0" customWidth="1"/>
  </cols>
  <sheetData>
    <row r="1" spans="2:3" ht="15">
      <c r="B1" s="37" t="s">
        <v>0</v>
      </c>
      <c r="C1" s="37" t="s">
        <v>1</v>
      </c>
    </row>
    <row r="2" spans="2:3" ht="15">
      <c r="B2" s="37" t="s">
        <v>2</v>
      </c>
      <c r="C2" s="37" t="s">
        <v>3</v>
      </c>
    </row>
    <row r="3" spans="2:3" ht="15">
      <c r="B3" s="37" t="s">
        <v>4</v>
      </c>
      <c r="C3" s="37" t="s">
        <v>5</v>
      </c>
    </row>
    <row r="4" spans="2:3" ht="15">
      <c r="B4" s="37" t="s">
        <v>6</v>
      </c>
      <c r="C4" s="37" t="s">
        <v>6</v>
      </c>
    </row>
    <row r="5" spans="2:3" ht="15">
      <c r="B5" s="37" t="s">
        <v>6</v>
      </c>
      <c r="C5" s="37" t="s">
        <v>6</v>
      </c>
    </row>
    <row r="6" spans="2:16" ht="15">
      <c r="B6" s="3" t="s">
        <v>103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</row>
    <row r="7" spans="2:16" ht="15">
      <c r="B7" s="3" t="s">
        <v>298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</row>
    <row r="8" spans="2:16" ht="15">
      <c r="B8" s="1" t="s">
        <v>60</v>
      </c>
      <c r="C8" s="1" t="s">
        <v>61</v>
      </c>
      <c r="D8" s="1" t="s">
        <v>105</v>
      </c>
      <c r="E8" s="1" t="s">
        <v>145</v>
      </c>
      <c r="F8" s="1" t="s">
        <v>62</v>
      </c>
      <c r="G8" s="1" t="s">
        <v>146</v>
      </c>
      <c r="H8" s="1" t="s">
        <v>65</v>
      </c>
      <c r="I8" s="1" t="s">
        <v>108</v>
      </c>
      <c r="J8" s="1" t="s">
        <v>109</v>
      </c>
      <c r="K8" s="1" t="s">
        <v>299</v>
      </c>
      <c r="L8" s="1" t="s">
        <v>68</v>
      </c>
      <c r="M8" s="1" t="s">
        <v>111</v>
      </c>
      <c r="N8" s="1" t="s">
        <v>69</v>
      </c>
      <c r="O8" s="1" t="s">
        <v>112</v>
      </c>
      <c r="P8" s="1" t="s">
        <v>6</v>
      </c>
    </row>
    <row r="9" spans="2:16" ht="15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6</v>
      </c>
      <c r="I9" s="1" t="s">
        <v>114</v>
      </c>
      <c r="J9" s="1" t="s">
        <v>115</v>
      </c>
      <c r="K9" s="1" t="s">
        <v>10</v>
      </c>
      <c r="L9" s="1" t="s">
        <v>10</v>
      </c>
      <c r="M9" s="1" t="s">
        <v>11</v>
      </c>
      <c r="N9" s="1" t="s">
        <v>11</v>
      </c>
      <c r="O9" s="1" t="s">
        <v>11</v>
      </c>
      <c r="P9" s="1" t="s">
        <v>6</v>
      </c>
    </row>
    <row r="10" spans="2:16" ht="15">
      <c r="B10" s="1" t="s">
        <v>6</v>
      </c>
      <c r="C10" s="1" t="s">
        <v>12</v>
      </c>
      <c r="D10" s="1" t="s">
        <v>13</v>
      </c>
      <c r="E10" s="1" t="s">
        <v>71</v>
      </c>
      <c r="F10" s="1" t="s">
        <v>72</v>
      </c>
      <c r="G10" s="1" t="s">
        <v>73</v>
      </c>
      <c r="H10" s="1" t="s">
        <v>74</v>
      </c>
      <c r="I10" s="1" t="s">
        <v>75</v>
      </c>
      <c r="J10" s="1" t="s">
        <v>76</v>
      </c>
      <c r="K10" s="1" t="s">
        <v>77</v>
      </c>
      <c r="L10" s="1" t="s">
        <v>78</v>
      </c>
      <c r="M10" s="1" t="s">
        <v>116</v>
      </c>
      <c r="N10" s="1" t="s">
        <v>117</v>
      </c>
      <c r="O10" s="1" t="s">
        <v>118</v>
      </c>
      <c r="P10" s="1" t="s">
        <v>6</v>
      </c>
    </row>
    <row r="11" spans="2:16" ht="15">
      <c r="B11" s="1" t="s">
        <v>300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39">
        <v>3571372.07</v>
      </c>
      <c r="J11" s="1" t="s">
        <v>6</v>
      </c>
      <c r="K11" s="39">
        <v>11.71</v>
      </c>
      <c r="L11" s="39">
        <v>54045.13</v>
      </c>
      <c r="M11" s="1" t="s">
        <v>6</v>
      </c>
      <c r="N11" s="38">
        <v>1</v>
      </c>
      <c r="O11" s="38">
        <v>0.1721</v>
      </c>
      <c r="P11" s="1" t="s">
        <v>6</v>
      </c>
    </row>
    <row r="12" spans="2:16" ht="15">
      <c r="B12" s="1" t="s">
        <v>80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39">
        <v>3466736.07</v>
      </c>
      <c r="J12" s="1" t="s">
        <v>6</v>
      </c>
      <c r="K12" s="39">
        <v>11.34</v>
      </c>
      <c r="L12" s="39">
        <v>45472.97</v>
      </c>
      <c r="M12" s="1" t="s">
        <v>6</v>
      </c>
      <c r="N12" s="38">
        <v>0.8414</v>
      </c>
      <c r="O12" s="38">
        <v>0.1448</v>
      </c>
      <c r="P12" s="1" t="s">
        <v>6</v>
      </c>
    </row>
    <row r="13" spans="2:16" ht="15">
      <c r="B13" s="1" t="s">
        <v>301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39">
        <v>796561.65</v>
      </c>
      <c r="J13" s="1" t="s">
        <v>6</v>
      </c>
      <c r="K13" s="39">
        <v>11.34</v>
      </c>
      <c r="L13" s="39">
        <v>26058.69</v>
      </c>
      <c r="M13" s="1" t="s">
        <v>6</v>
      </c>
      <c r="N13" s="44">
        <v>0.4822</v>
      </c>
      <c r="O13" s="44">
        <v>0.083</v>
      </c>
      <c r="P13" s="1" t="s">
        <v>6</v>
      </c>
    </row>
    <row r="14" spans="2:16" ht="15">
      <c r="B14" s="40" t="s">
        <v>302</v>
      </c>
      <c r="C14" s="41">
        <v>1081124</v>
      </c>
      <c r="D14" s="40" t="s">
        <v>125</v>
      </c>
      <c r="E14" s="40" t="s">
        <v>161</v>
      </c>
      <c r="F14" s="41">
        <v>520043027</v>
      </c>
      <c r="G14" s="40" t="s">
        <v>303</v>
      </c>
      <c r="H14" s="40" t="s">
        <v>85</v>
      </c>
      <c r="I14" s="43">
        <v>890</v>
      </c>
      <c r="J14" s="43">
        <v>53900</v>
      </c>
      <c r="K14" s="43">
        <v>1.28</v>
      </c>
      <c r="L14" s="43">
        <v>480.99</v>
      </c>
      <c r="M14" s="42">
        <v>0</v>
      </c>
      <c r="N14" s="42">
        <v>0.0089</v>
      </c>
      <c r="O14" s="42">
        <v>0.0015</v>
      </c>
      <c r="P14" s="40" t="s">
        <v>6</v>
      </c>
    </row>
    <row r="15" spans="1:16" ht="15">
      <c r="A15" s="48"/>
      <c r="B15" s="40" t="s">
        <v>304</v>
      </c>
      <c r="C15" s="41">
        <v>1084557</v>
      </c>
      <c r="D15" s="40" t="s">
        <v>125</v>
      </c>
      <c r="E15" s="40" t="s">
        <v>161</v>
      </c>
      <c r="F15" s="41">
        <v>511812463</v>
      </c>
      <c r="G15" s="40" t="s">
        <v>305</v>
      </c>
      <c r="H15" s="40" t="s">
        <v>85</v>
      </c>
      <c r="I15" s="43">
        <v>906</v>
      </c>
      <c r="J15" s="43">
        <v>44870</v>
      </c>
      <c r="K15" s="43">
        <v>0</v>
      </c>
      <c r="L15" s="43">
        <v>406.52</v>
      </c>
      <c r="M15" s="42">
        <v>0</v>
      </c>
      <c r="N15" s="42">
        <v>0.0075</v>
      </c>
      <c r="O15" s="42">
        <v>0.0013</v>
      </c>
      <c r="P15" s="40" t="s">
        <v>6</v>
      </c>
    </row>
    <row r="16" spans="1:16" ht="15">
      <c r="A16" s="48"/>
      <c r="B16" s="40" t="s">
        <v>306</v>
      </c>
      <c r="C16" s="41">
        <v>273011</v>
      </c>
      <c r="D16" s="40" t="s">
        <v>125</v>
      </c>
      <c r="E16" s="40" t="s">
        <v>161</v>
      </c>
      <c r="F16" s="41">
        <v>520036872</v>
      </c>
      <c r="G16" s="40" t="s">
        <v>307</v>
      </c>
      <c r="H16" s="40" t="s">
        <v>85</v>
      </c>
      <c r="I16" s="43">
        <v>1544</v>
      </c>
      <c r="J16" s="43">
        <v>95170</v>
      </c>
      <c r="K16" s="43">
        <v>0</v>
      </c>
      <c r="L16" s="43">
        <v>1469.42</v>
      </c>
      <c r="M16" s="42">
        <v>0</v>
      </c>
      <c r="N16" s="42">
        <v>0.0272</v>
      </c>
      <c r="O16" s="42">
        <v>0.0047</v>
      </c>
      <c r="P16" s="40" t="s">
        <v>6</v>
      </c>
    </row>
    <row r="17" spans="1:16" ht="15">
      <c r="A17" s="48"/>
      <c r="B17" s="40" t="s">
        <v>308</v>
      </c>
      <c r="C17" s="41">
        <v>1132315</v>
      </c>
      <c r="D17" s="40" t="s">
        <v>125</v>
      </c>
      <c r="E17" s="40" t="s">
        <v>161</v>
      </c>
      <c r="F17" s="41">
        <v>510381601</v>
      </c>
      <c r="G17" s="40" t="s">
        <v>272</v>
      </c>
      <c r="H17" s="40" t="s">
        <v>85</v>
      </c>
      <c r="I17" s="43">
        <v>2705</v>
      </c>
      <c r="J17" s="43">
        <v>8440</v>
      </c>
      <c r="K17" s="43">
        <v>0</v>
      </c>
      <c r="L17" s="43">
        <v>228.3</v>
      </c>
      <c r="M17" s="42">
        <v>0</v>
      </c>
      <c r="N17" s="42">
        <v>0.0042</v>
      </c>
      <c r="O17" s="42">
        <v>0.0007</v>
      </c>
      <c r="P17" s="40" t="s">
        <v>6</v>
      </c>
    </row>
    <row r="18" spans="1:16" ht="15">
      <c r="A18" s="48"/>
      <c r="B18" s="40" t="s">
        <v>309</v>
      </c>
      <c r="C18" s="41">
        <v>1081942</v>
      </c>
      <c r="D18" s="40" t="s">
        <v>125</v>
      </c>
      <c r="E18" s="40" t="s">
        <v>161</v>
      </c>
      <c r="F18" s="41">
        <v>520036104</v>
      </c>
      <c r="G18" s="40" t="s">
        <v>272</v>
      </c>
      <c r="H18" s="40" t="s">
        <v>85</v>
      </c>
      <c r="I18" s="43">
        <v>18030</v>
      </c>
      <c r="J18" s="43">
        <v>1993</v>
      </c>
      <c r="K18" s="43">
        <v>0</v>
      </c>
      <c r="L18" s="43">
        <v>359.34</v>
      </c>
      <c r="M18" s="42">
        <v>0</v>
      </c>
      <c r="N18" s="42">
        <v>0.0066</v>
      </c>
      <c r="O18" s="42">
        <v>0.0011</v>
      </c>
      <c r="P18" s="40" t="s">
        <v>6</v>
      </c>
    </row>
    <row r="19" spans="1:16" ht="15">
      <c r="A19" s="48"/>
      <c r="B19" s="40" t="s">
        <v>310</v>
      </c>
      <c r="C19" s="41">
        <v>1095835</v>
      </c>
      <c r="D19" s="40" t="s">
        <v>125</v>
      </c>
      <c r="E19" s="40" t="s">
        <v>161</v>
      </c>
      <c r="F19" s="41">
        <v>511659401</v>
      </c>
      <c r="G19" s="40" t="s">
        <v>182</v>
      </c>
      <c r="H19" s="40" t="s">
        <v>85</v>
      </c>
      <c r="I19" s="43">
        <v>10328.61</v>
      </c>
      <c r="J19" s="43">
        <v>6969</v>
      </c>
      <c r="K19" s="43">
        <v>0</v>
      </c>
      <c r="L19" s="43">
        <v>719.8</v>
      </c>
      <c r="M19" s="42">
        <v>0.0001</v>
      </c>
      <c r="N19" s="42">
        <v>0.0133</v>
      </c>
      <c r="O19" s="42">
        <v>0.0023</v>
      </c>
      <c r="P19" s="40" t="s">
        <v>6</v>
      </c>
    </row>
    <row r="20" spans="1:16" ht="15">
      <c r="A20" s="48"/>
      <c r="B20" s="40" t="s">
        <v>311</v>
      </c>
      <c r="C20" s="41">
        <v>390013</v>
      </c>
      <c r="D20" s="40" t="s">
        <v>125</v>
      </c>
      <c r="E20" s="40" t="s">
        <v>161</v>
      </c>
      <c r="F20" s="41">
        <v>520038506</v>
      </c>
      <c r="G20" s="40" t="s">
        <v>182</v>
      </c>
      <c r="H20" s="40" t="s">
        <v>85</v>
      </c>
      <c r="I20" s="43">
        <v>13401</v>
      </c>
      <c r="J20" s="43">
        <v>5793</v>
      </c>
      <c r="K20" s="43">
        <v>0</v>
      </c>
      <c r="L20" s="43">
        <v>776.32</v>
      </c>
      <c r="M20" s="42">
        <v>0.0001</v>
      </c>
      <c r="N20" s="42">
        <v>0.0144</v>
      </c>
      <c r="O20" s="42">
        <v>0.0025</v>
      </c>
      <c r="P20" s="40" t="s">
        <v>6</v>
      </c>
    </row>
    <row r="21" spans="1:16" ht="15">
      <c r="A21" s="48"/>
      <c r="B21" s="40" t="s">
        <v>312</v>
      </c>
      <c r="C21" s="41">
        <v>1097278</v>
      </c>
      <c r="D21" s="40" t="s">
        <v>125</v>
      </c>
      <c r="E21" s="40" t="s">
        <v>161</v>
      </c>
      <c r="F21" s="41">
        <v>520026683</v>
      </c>
      <c r="G21" s="40" t="s">
        <v>182</v>
      </c>
      <c r="H21" s="40" t="s">
        <v>85</v>
      </c>
      <c r="I21" s="43">
        <v>12488</v>
      </c>
      <c r="J21" s="43">
        <v>2528</v>
      </c>
      <c r="K21" s="43">
        <v>0</v>
      </c>
      <c r="L21" s="43">
        <v>315.7</v>
      </c>
      <c r="M21" s="42">
        <v>0</v>
      </c>
      <c r="N21" s="42">
        <v>0.0058</v>
      </c>
      <c r="O21" s="42">
        <v>0.001</v>
      </c>
      <c r="P21" s="40" t="s">
        <v>6</v>
      </c>
    </row>
    <row r="22" spans="1:16" ht="15">
      <c r="A22" s="48"/>
      <c r="B22" s="40" t="s">
        <v>313</v>
      </c>
      <c r="C22" s="41">
        <v>1097260</v>
      </c>
      <c r="D22" s="40" t="s">
        <v>125</v>
      </c>
      <c r="E22" s="40" t="s">
        <v>161</v>
      </c>
      <c r="F22" s="41">
        <v>513623314</v>
      </c>
      <c r="G22" s="40" t="s">
        <v>182</v>
      </c>
      <c r="H22" s="40" t="s">
        <v>85</v>
      </c>
      <c r="I22" s="43">
        <v>1745</v>
      </c>
      <c r="J22" s="43">
        <v>50800</v>
      </c>
      <c r="K22" s="43">
        <v>0</v>
      </c>
      <c r="L22" s="43">
        <v>886.46</v>
      </c>
      <c r="M22" s="42">
        <v>0.0001</v>
      </c>
      <c r="N22" s="42">
        <v>0.0164</v>
      </c>
      <c r="O22" s="42">
        <v>0.0028</v>
      </c>
      <c r="P22" s="40" t="s">
        <v>6</v>
      </c>
    </row>
    <row r="23" spans="1:16" ht="15">
      <c r="A23" s="48"/>
      <c r="B23" s="40" t="s">
        <v>314</v>
      </c>
      <c r="C23" s="41">
        <v>226019</v>
      </c>
      <c r="D23" s="40" t="s">
        <v>125</v>
      </c>
      <c r="E23" s="40" t="s">
        <v>161</v>
      </c>
      <c r="F23" s="41">
        <v>520024126</v>
      </c>
      <c r="G23" s="40" t="s">
        <v>182</v>
      </c>
      <c r="H23" s="40" t="s">
        <v>85</v>
      </c>
      <c r="I23" s="43">
        <v>59864.95</v>
      </c>
      <c r="J23" s="43">
        <v>1338</v>
      </c>
      <c r="K23" s="43">
        <v>0</v>
      </c>
      <c r="L23" s="43">
        <v>800.99</v>
      </c>
      <c r="M23" s="42">
        <v>0.0001</v>
      </c>
      <c r="N23" s="42">
        <v>0.0148</v>
      </c>
      <c r="O23" s="42">
        <v>0.0025</v>
      </c>
      <c r="P23" s="40" t="s">
        <v>6</v>
      </c>
    </row>
    <row r="24" spans="1:16" ht="15">
      <c r="A24" s="48"/>
      <c r="B24" s="40" t="s">
        <v>315</v>
      </c>
      <c r="C24" s="41">
        <v>323014</v>
      </c>
      <c r="D24" s="40" t="s">
        <v>125</v>
      </c>
      <c r="E24" s="40" t="s">
        <v>161</v>
      </c>
      <c r="F24" s="41">
        <v>520037789</v>
      </c>
      <c r="G24" s="40" t="s">
        <v>182</v>
      </c>
      <c r="H24" s="40" t="s">
        <v>85</v>
      </c>
      <c r="I24" s="43">
        <v>2441</v>
      </c>
      <c r="J24" s="43">
        <v>29000</v>
      </c>
      <c r="K24" s="43">
        <v>0</v>
      </c>
      <c r="L24" s="43">
        <v>707.89</v>
      </c>
      <c r="M24" s="42">
        <v>0</v>
      </c>
      <c r="N24" s="42">
        <v>0.0131</v>
      </c>
      <c r="O24" s="42">
        <v>0.0022</v>
      </c>
      <c r="P24" s="40" t="s">
        <v>6</v>
      </c>
    </row>
    <row r="25" spans="1:16" ht="15">
      <c r="A25" s="48"/>
      <c r="B25" s="40" t="s">
        <v>316</v>
      </c>
      <c r="C25" s="41">
        <v>1119478</v>
      </c>
      <c r="D25" s="40" t="s">
        <v>125</v>
      </c>
      <c r="E25" s="40" t="s">
        <v>161</v>
      </c>
      <c r="F25" s="41">
        <v>510960719</v>
      </c>
      <c r="G25" s="40" t="s">
        <v>182</v>
      </c>
      <c r="H25" s="40" t="s">
        <v>85</v>
      </c>
      <c r="I25" s="43">
        <v>2411</v>
      </c>
      <c r="J25" s="43">
        <v>29700</v>
      </c>
      <c r="K25" s="43">
        <v>0</v>
      </c>
      <c r="L25" s="43">
        <v>716.07</v>
      </c>
      <c r="M25" s="42">
        <v>0</v>
      </c>
      <c r="N25" s="42">
        <v>0.0132</v>
      </c>
      <c r="O25" s="42">
        <v>0.0023</v>
      </c>
      <c r="P25" s="40" t="s">
        <v>6</v>
      </c>
    </row>
    <row r="26" spans="1:16" ht="15">
      <c r="A26" s="48"/>
      <c r="B26" s="40" t="s">
        <v>317</v>
      </c>
      <c r="C26" s="41">
        <v>739037</v>
      </c>
      <c r="D26" s="40" t="s">
        <v>125</v>
      </c>
      <c r="E26" s="40" t="s">
        <v>161</v>
      </c>
      <c r="F26" s="41">
        <v>520028911</v>
      </c>
      <c r="G26" s="40" t="s">
        <v>232</v>
      </c>
      <c r="H26" s="40" t="s">
        <v>85</v>
      </c>
      <c r="I26" s="43">
        <v>156</v>
      </c>
      <c r="J26" s="43">
        <v>215800</v>
      </c>
      <c r="K26" s="43">
        <v>0</v>
      </c>
      <c r="L26" s="43">
        <v>336.65</v>
      </c>
      <c r="M26" s="42">
        <v>0</v>
      </c>
      <c r="N26" s="42">
        <v>0.0062</v>
      </c>
      <c r="O26" s="42">
        <v>0.0011</v>
      </c>
      <c r="P26" s="40" t="s">
        <v>6</v>
      </c>
    </row>
    <row r="27" spans="1:16" ht="15">
      <c r="A27" s="48"/>
      <c r="B27" s="40" t="s">
        <v>318</v>
      </c>
      <c r="C27" s="41">
        <v>576017</v>
      </c>
      <c r="D27" s="40" t="s">
        <v>125</v>
      </c>
      <c r="E27" s="40" t="s">
        <v>161</v>
      </c>
      <c r="F27" s="41">
        <v>520028010</v>
      </c>
      <c r="G27" s="40" t="s">
        <v>232</v>
      </c>
      <c r="H27" s="40" t="s">
        <v>85</v>
      </c>
      <c r="I27" s="43">
        <v>210</v>
      </c>
      <c r="J27" s="43">
        <v>134500</v>
      </c>
      <c r="K27" s="43">
        <v>0</v>
      </c>
      <c r="L27" s="43">
        <v>282.45</v>
      </c>
      <c r="M27" s="42">
        <v>0</v>
      </c>
      <c r="N27" s="42">
        <v>0.0052</v>
      </c>
      <c r="O27" s="42">
        <v>0.0009</v>
      </c>
      <c r="P27" s="40" t="s">
        <v>6</v>
      </c>
    </row>
    <row r="28" spans="1:16" ht="15">
      <c r="A28" s="48"/>
      <c r="B28" s="40" t="s">
        <v>319</v>
      </c>
      <c r="C28" s="41">
        <v>1134402</v>
      </c>
      <c r="D28" s="40" t="s">
        <v>125</v>
      </c>
      <c r="E28" s="40" t="s">
        <v>161</v>
      </c>
      <c r="F28" s="41">
        <v>880326081</v>
      </c>
      <c r="G28" s="40" t="s">
        <v>320</v>
      </c>
      <c r="H28" s="40" t="s">
        <v>85</v>
      </c>
      <c r="I28" s="43">
        <v>2339.69</v>
      </c>
      <c r="J28" s="43">
        <v>23820</v>
      </c>
      <c r="K28" s="43">
        <v>0</v>
      </c>
      <c r="L28" s="43">
        <v>557.31</v>
      </c>
      <c r="M28" s="42">
        <v>0</v>
      </c>
      <c r="N28" s="42">
        <v>0.0103</v>
      </c>
      <c r="O28" s="42">
        <v>0.0018</v>
      </c>
      <c r="P28" s="40" t="s">
        <v>6</v>
      </c>
    </row>
    <row r="29" spans="1:16" ht="15">
      <c r="A29" s="48"/>
      <c r="B29" s="40" t="s">
        <v>321</v>
      </c>
      <c r="C29" s="41">
        <v>1123355</v>
      </c>
      <c r="D29" s="40" t="s">
        <v>125</v>
      </c>
      <c r="E29" s="40" t="s">
        <v>161</v>
      </c>
      <c r="F29" s="41">
        <v>513901371</v>
      </c>
      <c r="G29" s="40" t="s">
        <v>320</v>
      </c>
      <c r="H29" s="40" t="s">
        <v>85</v>
      </c>
      <c r="I29" s="43">
        <v>28757.44</v>
      </c>
      <c r="J29" s="43">
        <v>1325</v>
      </c>
      <c r="K29" s="43">
        <v>0</v>
      </c>
      <c r="L29" s="43">
        <v>381.04</v>
      </c>
      <c r="M29" s="42">
        <v>0.0001</v>
      </c>
      <c r="N29" s="42">
        <v>0.007</v>
      </c>
      <c r="O29" s="42">
        <v>0.0012</v>
      </c>
      <c r="P29" s="40" t="s">
        <v>6</v>
      </c>
    </row>
    <row r="30" spans="1:16" ht="15">
      <c r="A30" s="48"/>
      <c r="B30" s="40" t="s">
        <v>322</v>
      </c>
      <c r="C30" s="41">
        <v>1091065</v>
      </c>
      <c r="D30" s="40" t="s">
        <v>125</v>
      </c>
      <c r="E30" s="40" t="s">
        <v>161</v>
      </c>
      <c r="F30" s="41">
        <v>511527202</v>
      </c>
      <c r="G30" s="40" t="s">
        <v>323</v>
      </c>
      <c r="H30" s="40" t="s">
        <v>85</v>
      </c>
      <c r="I30" s="43">
        <v>8624.96</v>
      </c>
      <c r="J30" s="43">
        <v>7680</v>
      </c>
      <c r="K30" s="43">
        <v>0</v>
      </c>
      <c r="L30" s="43">
        <v>662.4</v>
      </c>
      <c r="M30" s="42">
        <v>0.0001</v>
      </c>
      <c r="N30" s="42">
        <v>0.0123</v>
      </c>
      <c r="O30" s="42">
        <v>0.0021</v>
      </c>
      <c r="P30" s="40" t="s">
        <v>6</v>
      </c>
    </row>
    <row r="31" spans="1:16" ht="15">
      <c r="A31" s="48"/>
      <c r="B31" s="40" t="s">
        <v>324</v>
      </c>
      <c r="C31" s="41">
        <v>777037</v>
      </c>
      <c r="D31" s="40" t="s">
        <v>125</v>
      </c>
      <c r="E31" s="40" t="s">
        <v>161</v>
      </c>
      <c r="F31" s="41">
        <v>520022732</v>
      </c>
      <c r="G31" s="40" t="s">
        <v>188</v>
      </c>
      <c r="H31" s="40" t="s">
        <v>85</v>
      </c>
      <c r="I31" s="43">
        <v>14504</v>
      </c>
      <c r="J31" s="43">
        <v>2590</v>
      </c>
      <c r="K31" s="43">
        <v>0</v>
      </c>
      <c r="L31" s="43">
        <v>375.65</v>
      </c>
      <c r="M31" s="42">
        <v>0</v>
      </c>
      <c r="N31" s="42">
        <v>0.0069</v>
      </c>
      <c r="O31" s="42">
        <v>0.0012</v>
      </c>
      <c r="P31" s="40" t="s">
        <v>6</v>
      </c>
    </row>
    <row r="32" spans="1:16" ht="15">
      <c r="A32" s="48"/>
      <c r="B32" s="40" t="s">
        <v>325</v>
      </c>
      <c r="C32" s="41">
        <v>629014</v>
      </c>
      <c r="D32" s="40" t="s">
        <v>125</v>
      </c>
      <c r="E32" s="40" t="s">
        <v>161</v>
      </c>
      <c r="F32" s="41">
        <v>520013954</v>
      </c>
      <c r="G32" s="40" t="s">
        <v>326</v>
      </c>
      <c r="H32" s="40" t="s">
        <v>85</v>
      </c>
      <c r="I32" s="43">
        <v>11383</v>
      </c>
      <c r="J32" s="43">
        <v>2695</v>
      </c>
      <c r="K32" s="43">
        <v>0</v>
      </c>
      <c r="L32" s="43">
        <v>306.77</v>
      </c>
      <c r="M32" s="42">
        <v>0</v>
      </c>
      <c r="N32" s="42">
        <v>0.0057</v>
      </c>
      <c r="O32" s="42">
        <v>0.001</v>
      </c>
      <c r="P32" s="40" t="s">
        <v>6</v>
      </c>
    </row>
    <row r="33" spans="1:16" ht="15">
      <c r="A33" s="48"/>
      <c r="B33" s="40" t="s">
        <v>327</v>
      </c>
      <c r="C33" s="41">
        <v>593038</v>
      </c>
      <c r="D33" s="40" t="s">
        <v>125</v>
      </c>
      <c r="E33" s="40" t="s">
        <v>161</v>
      </c>
      <c r="F33" s="41">
        <v>520029083</v>
      </c>
      <c r="G33" s="40" t="s">
        <v>162</v>
      </c>
      <c r="H33" s="40" t="s">
        <v>85</v>
      </c>
      <c r="I33" s="43">
        <v>9010</v>
      </c>
      <c r="J33" s="43">
        <v>12950</v>
      </c>
      <c r="K33" s="43">
        <v>0</v>
      </c>
      <c r="L33" s="43">
        <v>1166.79</v>
      </c>
      <c r="M33" s="42">
        <v>0.0001</v>
      </c>
      <c r="N33" s="42">
        <v>0.0216</v>
      </c>
      <c r="O33" s="42">
        <v>0.0037</v>
      </c>
      <c r="P33" s="40" t="s">
        <v>6</v>
      </c>
    </row>
    <row r="34" spans="1:16" ht="15">
      <c r="A34" s="48"/>
      <c r="B34" s="40" t="s">
        <v>328</v>
      </c>
      <c r="C34" s="41">
        <v>691212</v>
      </c>
      <c r="D34" s="40" t="s">
        <v>125</v>
      </c>
      <c r="E34" s="40" t="s">
        <v>161</v>
      </c>
      <c r="F34" s="41">
        <v>520007030</v>
      </c>
      <c r="G34" s="40" t="s">
        <v>162</v>
      </c>
      <c r="H34" s="40" t="s">
        <v>85</v>
      </c>
      <c r="I34" s="43">
        <v>89327</v>
      </c>
      <c r="J34" s="43">
        <v>2094</v>
      </c>
      <c r="K34" s="43">
        <v>0</v>
      </c>
      <c r="L34" s="43">
        <v>1870.51</v>
      </c>
      <c r="M34" s="42">
        <v>0.0001</v>
      </c>
      <c r="N34" s="42">
        <v>0.0346</v>
      </c>
      <c r="O34" s="42">
        <v>0.006</v>
      </c>
      <c r="P34" s="40" t="s">
        <v>6</v>
      </c>
    </row>
    <row r="35" spans="1:16" ht="15">
      <c r="A35" s="48"/>
      <c r="B35" s="40" t="s">
        <v>329</v>
      </c>
      <c r="C35" s="41">
        <v>604611</v>
      </c>
      <c r="D35" s="40" t="s">
        <v>125</v>
      </c>
      <c r="E35" s="40" t="s">
        <v>161</v>
      </c>
      <c r="F35" s="41">
        <v>520018078</v>
      </c>
      <c r="G35" s="40" t="s">
        <v>162</v>
      </c>
      <c r="H35" s="40" t="s">
        <v>85</v>
      </c>
      <c r="I35" s="43">
        <v>80865</v>
      </c>
      <c r="J35" s="43">
        <v>3345</v>
      </c>
      <c r="K35" s="43">
        <v>0</v>
      </c>
      <c r="L35" s="43">
        <v>2704.93</v>
      </c>
      <c r="M35" s="42">
        <v>0.0001</v>
      </c>
      <c r="N35" s="42">
        <v>0.05</v>
      </c>
      <c r="O35" s="42">
        <v>0.0086</v>
      </c>
      <c r="P35" s="40" t="s">
        <v>6</v>
      </c>
    </row>
    <row r="36" spans="1:16" ht="15">
      <c r="A36" s="48"/>
      <c r="B36" s="40" t="s">
        <v>330</v>
      </c>
      <c r="C36" s="41">
        <v>695437</v>
      </c>
      <c r="D36" s="40" t="s">
        <v>125</v>
      </c>
      <c r="E36" s="40" t="s">
        <v>161</v>
      </c>
      <c r="F36" s="41">
        <v>520000522</v>
      </c>
      <c r="G36" s="40" t="s">
        <v>162</v>
      </c>
      <c r="H36" s="40" t="s">
        <v>85</v>
      </c>
      <c r="I36" s="43">
        <v>11002</v>
      </c>
      <c r="J36" s="43">
        <v>12000</v>
      </c>
      <c r="K36" s="43">
        <v>0</v>
      </c>
      <c r="L36" s="43">
        <v>1320.24</v>
      </c>
      <c r="M36" s="42">
        <v>0</v>
      </c>
      <c r="N36" s="42">
        <v>0.0244</v>
      </c>
      <c r="O36" s="42">
        <v>0.0042</v>
      </c>
      <c r="P36" s="40" t="s">
        <v>6</v>
      </c>
    </row>
    <row r="37" spans="1:16" ht="15">
      <c r="A37" s="48"/>
      <c r="B37" s="40" t="s">
        <v>331</v>
      </c>
      <c r="C37" s="41">
        <v>662577</v>
      </c>
      <c r="D37" s="40" t="s">
        <v>125</v>
      </c>
      <c r="E37" s="40" t="s">
        <v>161</v>
      </c>
      <c r="F37" s="41">
        <v>520000118</v>
      </c>
      <c r="G37" s="40" t="s">
        <v>162</v>
      </c>
      <c r="H37" s="40" t="s">
        <v>85</v>
      </c>
      <c r="I37" s="43">
        <v>114192</v>
      </c>
      <c r="J37" s="43">
        <v>3210</v>
      </c>
      <c r="K37" s="43">
        <v>0</v>
      </c>
      <c r="L37" s="43">
        <v>3665.56</v>
      </c>
      <c r="M37" s="42">
        <v>0.0001</v>
      </c>
      <c r="N37" s="42">
        <v>0.0678</v>
      </c>
      <c r="O37" s="42">
        <v>0.0117</v>
      </c>
      <c r="P37" s="40" t="s">
        <v>6</v>
      </c>
    </row>
    <row r="38" spans="1:16" ht="15">
      <c r="A38" s="48"/>
      <c r="B38" s="40" t="s">
        <v>332</v>
      </c>
      <c r="C38" s="41">
        <v>767012</v>
      </c>
      <c r="D38" s="40" t="s">
        <v>125</v>
      </c>
      <c r="E38" s="40" t="s">
        <v>161</v>
      </c>
      <c r="F38" s="41">
        <v>520017450</v>
      </c>
      <c r="G38" s="40" t="s">
        <v>200</v>
      </c>
      <c r="H38" s="40" t="s">
        <v>85</v>
      </c>
      <c r="I38" s="43">
        <v>16468</v>
      </c>
      <c r="J38" s="43">
        <v>4023</v>
      </c>
      <c r="K38" s="43">
        <v>0</v>
      </c>
      <c r="L38" s="43">
        <v>662.51</v>
      </c>
      <c r="M38" s="42">
        <v>0.0001</v>
      </c>
      <c r="N38" s="42">
        <v>0.0123</v>
      </c>
      <c r="O38" s="42">
        <v>0.0021</v>
      </c>
      <c r="P38" s="40" t="s">
        <v>6</v>
      </c>
    </row>
    <row r="39" spans="1:16" ht="15">
      <c r="A39" s="48"/>
      <c r="B39" s="40" t="s">
        <v>333</v>
      </c>
      <c r="C39" s="41">
        <v>585018</v>
      </c>
      <c r="D39" s="40" t="s">
        <v>125</v>
      </c>
      <c r="E39" s="40" t="s">
        <v>161</v>
      </c>
      <c r="F39" s="41">
        <v>520033986</v>
      </c>
      <c r="G39" s="40" t="s">
        <v>200</v>
      </c>
      <c r="H39" s="40" t="s">
        <v>85</v>
      </c>
      <c r="I39" s="43">
        <v>21470</v>
      </c>
      <c r="J39" s="43">
        <v>3534</v>
      </c>
      <c r="K39" s="43">
        <v>10.06</v>
      </c>
      <c r="L39" s="43">
        <v>768.81</v>
      </c>
      <c r="M39" s="42">
        <v>0.0001</v>
      </c>
      <c r="N39" s="42">
        <v>0.0142</v>
      </c>
      <c r="O39" s="42">
        <v>0.0024</v>
      </c>
      <c r="P39" s="40" t="s">
        <v>6</v>
      </c>
    </row>
    <row r="40" spans="1:16" ht="15">
      <c r="A40" s="48"/>
      <c r="B40" s="40" t="s">
        <v>334</v>
      </c>
      <c r="C40" s="41">
        <v>230011</v>
      </c>
      <c r="D40" s="40" t="s">
        <v>125</v>
      </c>
      <c r="E40" s="40" t="s">
        <v>161</v>
      </c>
      <c r="F40" s="41">
        <v>520031931</v>
      </c>
      <c r="G40" s="40" t="s">
        <v>193</v>
      </c>
      <c r="H40" s="40" t="s">
        <v>85</v>
      </c>
      <c r="I40" s="43">
        <v>188627</v>
      </c>
      <c r="J40" s="43">
        <v>513.9</v>
      </c>
      <c r="K40" s="43">
        <v>0</v>
      </c>
      <c r="L40" s="43">
        <v>969.35</v>
      </c>
      <c r="M40" s="42">
        <v>0.0001</v>
      </c>
      <c r="N40" s="42">
        <v>0.0179</v>
      </c>
      <c r="O40" s="42">
        <v>0.0031</v>
      </c>
      <c r="P40" s="40" t="s">
        <v>6</v>
      </c>
    </row>
    <row r="41" spans="1:16" ht="15">
      <c r="A41" s="48"/>
      <c r="B41" s="40" t="s">
        <v>335</v>
      </c>
      <c r="C41" s="41">
        <v>1133875</v>
      </c>
      <c r="D41" s="40" t="s">
        <v>125</v>
      </c>
      <c r="E41" s="40" t="s">
        <v>161</v>
      </c>
      <c r="F41" s="41">
        <v>514892801</v>
      </c>
      <c r="G41" s="40" t="s">
        <v>265</v>
      </c>
      <c r="H41" s="40" t="s">
        <v>85</v>
      </c>
      <c r="I41" s="43">
        <v>10825</v>
      </c>
      <c r="J41" s="43">
        <v>2752</v>
      </c>
      <c r="K41" s="43">
        <v>0</v>
      </c>
      <c r="L41" s="43">
        <v>297.9</v>
      </c>
      <c r="M41" s="42">
        <v>0</v>
      </c>
      <c r="N41" s="42">
        <v>0.0055</v>
      </c>
      <c r="O41" s="42">
        <v>0.0009</v>
      </c>
      <c r="P41" s="40" t="s">
        <v>6</v>
      </c>
    </row>
    <row r="42" spans="1:16" ht="15">
      <c r="A42" s="48"/>
      <c r="B42" s="40" t="s">
        <v>336</v>
      </c>
      <c r="C42" s="41">
        <v>281014</v>
      </c>
      <c r="D42" s="40" t="s">
        <v>125</v>
      </c>
      <c r="E42" s="40" t="s">
        <v>161</v>
      </c>
      <c r="F42" s="41">
        <v>520027830</v>
      </c>
      <c r="G42" s="40" t="s">
        <v>808</v>
      </c>
      <c r="H42" s="40" t="s">
        <v>85</v>
      </c>
      <c r="I42" s="43">
        <v>62046</v>
      </c>
      <c r="J42" s="43">
        <v>3001</v>
      </c>
      <c r="K42" s="43">
        <v>0</v>
      </c>
      <c r="L42" s="43">
        <v>1862</v>
      </c>
      <c r="M42" s="42">
        <v>0</v>
      </c>
      <c r="N42" s="42">
        <v>0.0344</v>
      </c>
      <c r="O42" s="42">
        <v>0.0059</v>
      </c>
      <c r="P42" s="40" t="s">
        <v>6</v>
      </c>
    </row>
    <row r="43" spans="1:16" ht="15">
      <c r="A43" s="48"/>
      <c r="B43" s="1" t="s">
        <v>337</v>
      </c>
      <c r="C43" s="1" t="s">
        <v>6</v>
      </c>
      <c r="D43" s="1" t="s">
        <v>6</v>
      </c>
      <c r="E43" s="1" t="s">
        <v>6</v>
      </c>
      <c r="F43" s="1" t="s">
        <v>6</v>
      </c>
      <c r="G43" s="1" t="s">
        <v>6</v>
      </c>
      <c r="H43" s="1" t="s">
        <v>6</v>
      </c>
      <c r="I43" s="39">
        <v>1641016.93</v>
      </c>
      <c r="J43" s="1" t="s">
        <v>6</v>
      </c>
      <c r="K43" s="39">
        <v>0</v>
      </c>
      <c r="L43" s="39">
        <v>10446.47</v>
      </c>
      <c r="M43" s="1" t="s">
        <v>6</v>
      </c>
      <c r="N43" s="38">
        <v>0.1933</v>
      </c>
      <c r="O43" s="38">
        <v>0.0333</v>
      </c>
      <c r="P43" s="1" t="s">
        <v>6</v>
      </c>
    </row>
    <row r="44" spans="1:16" ht="15">
      <c r="A44" s="48"/>
      <c r="B44" s="40" t="s">
        <v>338</v>
      </c>
      <c r="C44" s="41">
        <v>1095264</v>
      </c>
      <c r="D44" s="40" t="s">
        <v>125</v>
      </c>
      <c r="E44" s="40" t="s">
        <v>161</v>
      </c>
      <c r="F44" s="41">
        <v>511235434</v>
      </c>
      <c r="G44" s="40" t="s">
        <v>305</v>
      </c>
      <c r="H44" s="40" t="s">
        <v>85</v>
      </c>
      <c r="I44" s="43">
        <v>2377</v>
      </c>
      <c r="J44" s="43">
        <v>14350</v>
      </c>
      <c r="K44" s="43">
        <v>0</v>
      </c>
      <c r="L44" s="43">
        <v>341.1</v>
      </c>
      <c r="M44" s="42">
        <v>0</v>
      </c>
      <c r="N44" s="42">
        <v>0.0063</v>
      </c>
      <c r="O44" s="42">
        <v>0.0011</v>
      </c>
      <c r="P44" s="40" t="s">
        <v>6</v>
      </c>
    </row>
    <row r="45" spans="1:16" ht="15">
      <c r="A45" s="48"/>
      <c r="B45" s="40" t="s">
        <v>339</v>
      </c>
      <c r="C45" s="41">
        <v>1084698</v>
      </c>
      <c r="D45" s="40" t="s">
        <v>125</v>
      </c>
      <c r="E45" s="40" t="s">
        <v>161</v>
      </c>
      <c r="F45" s="41">
        <v>520039942</v>
      </c>
      <c r="G45" s="40" t="s">
        <v>340</v>
      </c>
      <c r="H45" s="40" t="s">
        <v>85</v>
      </c>
      <c r="I45" s="43">
        <v>1126</v>
      </c>
      <c r="J45" s="43">
        <v>20850</v>
      </c>
      <c r="K45" s="43">
        <v>0</v>
      </c>
      <c r="L45" s="43">
        <v>234.77</v>
      </c>
      <c r="M45" s="42">
        <v>0</v>
      </c>
      <c r="N45" s="42">
        <v>0.0043</v>
      </c>
      <c r="O45" s="42">
        <v>0.0007</v>
      </c>
      <c r="P45" s="40" t="s">
        <v>6</v>
      </c>
    </row>
    <row r="46" spans="1:16" ht="15">
      <c r="A46" s="48"/>
      <c r="B46" s="40" t="s">
        <v>341</v>
      </c>
      <c r="C46" s="41">
        <v>445015</v>
      </c>
      <c r="D46" s="40" t="s">
        <v>125</v>
      </c>
      <c r="E46" s="40" t="s">
        <v>161</v>
      </c>
      <c r="F46" s="41">
        <v>520039413</v>
      </c>
      <c r="G46" s="40" t="s">
        <v>340</v>
      </c>
      <c r="H46" s="40" t="s">
        <v>85</v>
      </c>
      <c r="I46" s="43">
        <v>1366</v>
      </c>
      <c r="J46" s="43">
        <v>9445</v>
      </c>
      <c r="K46" s="43">
        <v>0</v>
      </c>
      <c r="L46" s="43">
        <v>129.02</v>
      </c>
      <c r="M46" s="42">
        <v>0</v>
      </c>
      <c r="N46" s="42">
        <v>0.0024</v>
      </c>
      <c r="O46" s="42">
        <v>0.0004</v>
      </c>
      <c r="P46" s="40" t="s">
        <v>6</v>
      </c>
    </row>
    <row r="47" spans="1:16" ht="15">
      <c r="A47" s="48"/>
      <c r="B47" s="40" t="s">
        <v>342</v>
      </c>
      <c r="C47" s="41">
        <v>256016</v>
      </c>
      <c r="D47" s="40" t="s">
        <v>125</v>
      </c>
      <c r="E47" s="40" t="s">
        <v>161</v>
      </c>
      <c r="F47" s="41">
        <v>520036690</v>
      </c>
      <c r="G47" s="40" t="s">
        <v>340</v>
      </c>
      <c r="H47" s="40" t="s">
        <v>85</v>
      </c>
      <c r="I47" s="43">
        <v>727</v>
      </c>
      <c r="J47" s="43">
        <v>37980</v>
      </c>
      <c r="K47" s="43">
        <v>0</v>
      </c>
      <c r="L47" s="43">
        <v>276.11</v>
      </c>
      <c r="M47" s="42">
        <v>0</v>
      </c>
      <c r="N47" s="42">
        <v>0.0051</v>
      </c>
      <c r="O47" s="42">
        <v>0.0009</v>
      </c>
      <c r="P47" s="40" t="s">
        <v>6</v>
      </c>
    </row>
    <row r="48" spans="1:16" ht="15">
      <c r="A48" s="48"/>
      <c r="B48" s="40" t="s">
        <v>343</v>
      </c>
      <c r="C48" s="41">
        <v>1095819</v>
      </c>
      <c r="D48" s="40" t="s">
        <v>125</v>
      </c>
      <c r="E48" s="40" t="s">
        <v>161</v>
      </c>
      <c r="F48" s="41">
        <v>512849498</v>
      </c>
      <c r="G48" s="40" t="s">
        <v>307</v>
      </c>
      <c r="H48" s="40" t="s">
        <v>85</v>
      </c>
      <c r="I48" s="43">
        <v>2909</v>
      </c>
      <c r="J48" s="43">
        <v>7620</v>
      </c>
      <c r="K48" s="43">
        <v>0</v>
      </c>
      <c r="L48" s="43">
        <v>221.67</v>
      </c>
      <c r="M48" s="42">
        <v>0.0001</v>
      </c>
      <c r="N48" s="42">
        <v>0.0041</v>
      </c>
      <c r="O48" s="42">
        <v>0.0007</v>
      </c>
      <c r="P48" s="40" t="s">
        <v>6</v>
      </c>
    </row>
    <row r="49" spans="1:16" ht="15">
      <c r="A49" s="48"/>
      <c r="B49" s="40" t="s">
        <v>344</v>
      </c>
      <c r="C49" s="41">
        <v>715011</v>
      </c>
      <c r="D49" s="40" t="s">
        <v>125</v>
      </c>
      <c r="E49" s="40" t="s">
        <v>161</v>
      </c>
      <c r="F49" s="41">
        <v>520025990</v>
      </c>
      <c r="G49" s="40" t="s">
        <v>272</v>
      </c>
      <c r="H49" s="40" t="s">
        <v>85</v>
      </c>
      <c r="I49" s="43">
        <v>10341</v>
      </c>
      <c r="J49" s="43">
        <v>1861</v>
      </c>
      <c r="K49" s="43">
        <v>0</v>
      </c>
      <c r="L49" s="43">
        <v>192.45</v>
      </c>
      <c r="M49" s="42">
        <v>0</v>
      </c>
      <c r="N49" s="42">
        <v>0.0036</v>
      </c>
      <c r="O49" s="42">
        <v>0.0006</v>
      </c>
      <c r="P49" s="40" t="s">
        <v>6</v>
      </c>
    </row>
    <row r="50" spans="1:16" ht="15">
      <c r="A50" s="48"/>
      <c r="B50" s="40" t="s">
        <v>345</v>
      </c>
      <c r="C50" s="41">
        <v>1097948</v>
      </c>
      <c r="D50" s="40" t="s">
        <v>125</v>
      </c>
      <c r="E50" s="40" t="s">
        <v>161</v>
      </c>
      <c r="F50" s="41">
        <v>520034760</v>
      </c>
      <c r="G50" s="40" t="s">
        <v>272</v>
      </c>
      <c r="H50" s="40" t="s">
        <v>85</v>
      </c>
      <c r="I50" s="43">
        <v>974</v>
      </c>
      <c r="J50" s="43">
        <v>19970</v>
      </c>
      <c r="K50" s="43">
        <v>0</v>
      </c>
      <c r="L50" s="43">
        <v>194.51</v>
      </c>
      <c r="M50" s="42">
        <v>0.0001</v>
      </c>
      <c r="N50" s="42">
        <v>0.0036</v>
      </c>
      <c r="O50" s="42">
        <v>0.0006</v>
      </c>
      <c r="P50" s="40" t="s">
        <v>6</v>
      </c>
    </row>
    <row r="51" spans="1:16" ht="15">
      <c r="A51" s="48"/>
      <c r="B51" s="40" t="s">
        <v>346</v>
      </c>
      <c r="C51" s="41">
        <v>434019</v>
      </c>
      <c r="D51" s="40" t="s">
        <v>125</v>
      </c>
      <c r="E51" s="40" t="s">
        <v>161</v>
      </c>
      <c r="F51" s="41">
        <v>520039298</v>
      </c>
      <c r="G51" s="40" t="s">
        <v>272</v>
      </c>
      <c r="H51" s="40" t="s">
        <v>85</v>
      </c>
      <c r="I51" s="43">
        <v>19447</v>
      </c>
      <c r="J51" s="43">
        <v>2005</v>
      </c>
      <c r="K51" s="43">
        <v>0</v>
      </c>
      <c r="L51" s="43">
        <v>389.91</v>
      </c>
      <c r="M51" s="42">
        <v>0.0001</v>
      </c>
      <c r="N51" s="42">
        <v>0.0072</v>
      </c>
      <c r="O51" s="42">
        <v>0.0012</v>
      </c>
      <c r="P51" s="40" t="s">
        <v>6</v>
      </c>
    </row>
    <row r="52" spans="1:16" ht="15">
      <c r="A52" s="48"/>
      <c r="B52" s="40" t="s">
        <v>347</v>
      </c>
      <c r="C52" s="41">
        <v>723007</v>
      </c>
      <c r="D52" s="40" t="s">
        <v>125</v>
      </c>
      <c r="E52" s="40" t="s">
        <v>161</v>
      </c>
      <c r="F52" s="41">
        <v>44528798375</v>
      </c>
      <c r="G52" s="40" t="s">
        <v>197</v>
      </c>
      <c r="H52" s="40" t="s">
        <v>85</v>
      </c>
      <c r="I52" s="43">
        <v>9326</v>
      </c>
      <c r="J52" s="43">
        <v>3245</v>
      </c>
      <c r="K52" s="43">
        <v>0</v>
      </c>
      <c r="L52" s="43">
        <v>302.63</v>
      </c>
      <c r="M52" s="42">
        <v>0.0003</v>
      </c>
      <c r="N52" s="42">
        <v>0.0056</v>
      </c>
      <c r="O52" s="42">
        <v>0.001</v>
      </c>
      <c r="P52" s="40" t="s">
        <v>6</v>
      </c>
    </row>
    <row r="53" spans="1:16" ht="15">
      <c r="A53" s="48"/>
      <c r="B53" s="40" t="s">
        <v>348</v>
      </c>
      <c r="C53" s="41">
        <v>1081686</v>
      </c>
      <c r="D53" s="40" t="s">
        <v>125</v>
      </c>
      <c r="E53" s="40" t="s">
        <v>161</v>
      </c>
      <c r="F53" s="41">
        <v>520043720</v>
      </c>
      <c r="G53" s="40" t="s">
        <v>197</v>
      </c>
      <c r="H53" s="40" t="s">
        <v>85</v>
      </c>
      <c r="I53" s="43">
        <v>3795</v>
      </c>
      <c r="J53" s="43">
        <v>6552</v>
      </c>
      <c r="K53" s="43">
        <v>0</v>
      </c>
      <c r="L53" s="43">
        <v>248.65</v>
      </c>
      <c r="M53" s="42">
        <v>0</v>
      </c>
      <c r="N53" s="42">
        <v>0.0046</v>
      </c>
      <c r="O53" s="42">
        <v>0.0008</v>
      </c>
      <c r="P53" s="40" t="s">
        <v>6</v>
      </c>
    </row>
    <row r="54" spans="1:16" ht="15">
      <c r="A54" s="48"/>
      <c r="B54" s="40" t="s">
        <v>349</v>
      </c>
      <c r="C54" s="41">
        <v>1098920</v>
      </c>
      <c r="D54" s="40" t="s">
        <v>125</v>
      </c>
      <c r="E54" s="40" t="s">
        <v>161</v>
      </c>
      <c r="F54" s="41">
        <v>513821488</v>
      </c>
      <c r="G54" s="40" t="s">
        <v>182</v>
      </c>
      <c r="H54" s="40" t="s">
        <v>85</v>
      </c>
      <c r="I54" s="43">
        <v>4441</v>
      </c>
      <c r="J54" s="43">
        <v>2222</v>
      </c>
      <c r="K54" s="43">
        <v>0</v>
      </c>
      <c r="L54" s="43">
        <v>98.68</v>
      </c>
      <c r="M54" s="42">
        <v>0</v>
      </c>
      <c r="N54" s="42">
        <v>0.0018</v>
      </c>
      <c r="O54" s="42">
        <v>0.0003</v>
      </c>
      <c r="P54" s="40" t="s">
        <v>6</v>
      </c>
    </row>
    <row r="55" spans="1:16" ht="15">
      <c r="A55" s="48"/>
      <c r="B55" s="40" t="s">
        <v>350</v>
      </c>
      <c r="C55" s="41">
        <v>1140573</v>
      </c>
      <c r="D55" s="40" t="s">
        <v>125</v>
      </c>
      <c r="E55" s="40" t="s">
        <v>161</v>
      </c>
      <c r="F55" s="41">
        <v>515327120</v>
      </c>
      <c r="G55" s="40" t="s">
        <v>182</v>
      </c>
      <c r="H55" s="40" t="s">
        <v>85</v>
      </c>
      <c r="I55" s="43">
        <v>94584</v>
      </c>
      <c r="J55" s="43">
        <v>228.7</v>
      </c>
      <c r="K55" s="43">
        <v>0</v>
      </c>
      <c r="L55" s="43">
        <v>216.31</v>
      </c>
      <c r="M55" s="42">
        <v>0.0001</v>
      </c>
      <c r="N55" s="42">
        <v>0.004</v>
      </c>
      <c r="O55" s="42">
        <v>0.0007</v>
      </c>
      <c r="P55" s="40" t="s">
        <v>6</v>
      </c>
    </row>
    <row r="56" spans="1:16" ht="15">
      <c r="A56" s="48"/>
      <c r="B56" s="40" t="s">
        <v>351</v>
      </c>
      <c r="C56" s="41">
        <v>1109644</v>
      </c>
      <c r="D56" s="40" t="s">
        <v>125</v>
      </c>
      <c r="E56" s="40" t="s">
        <v>161</v>
      </c>
      <c r="F56" s="41">
        <v>513992529</v>
      </c>
      <c r="G56" s="40" t="s">
        <v>182</v>
      </c>
      <c r="H56" s="40" t="s">
        <v>85</v>
      </c>
      <c r="I56" s="43">
        <v>31849</v>
      </c>
      <c r="J56" s="43">
        <v>1108</v>
      </c>
      <c r="K56" s="43">
        <v>0</v>
      </c>
      <c r="L56" s="43">
        <v>352.89</v>
      </c>
      <c r="M56" s="42">
        <v>0.0001</v>
      </c>
      <c r="N56" s="42">
        <v>0.0065</v>
      </c>
      <c r="O56" s="42">
        <v>0.0011</v>
      </c>
      <c r="P56" s="40" t="s">
        <v>6</v>
      </c>
    </row>
    <row r="57" spans="1:16" ht="15">
      <c r="A57" s="48"/>
      <c r="B57" s="40" t="s">
        <v>352</v>
      </c>
      <c r="C57" s="41">
        <v>1098565</v>
      </c>
      <c r="D57" s="40" t="s">
        <v>125</v>
      </c>
      <c r="E57" s="40" t="s">
        <v>161</v>
      </c>
      <c r="F57" s="41">
        <v>513765859</v>
      </c>
      <c r="G57" s="40" t="s">
        <v>182</v>
      </c>
      <c r="H57" s="40" t="s">
        <v>85</v>
      </c>
      <c r="I57" s="43">
        <v>62</v>
      </c>
      <c r="J57" s="43">
        <v>28100</v>
      </c>
      <c r="K57" s="43">
        <v>0</v>
      </c>
      <c r="L57" s="43">
        <v>17.42</v>
      </c>
      <c r="M57" s="42">
        <v>0</v>
      </c>
      <c r="N57" s="42">
        <v>0.0003</v>
      </c>
      <c r="O57" s="42">
        <v>0.0001</v>
      </c>
      <c r="P57" s="40" t="s">
        <v>6</v>
      </c>
    </row>
    <row r="58" spans="1:16" ht="15">
      <c r="A58" s="48"/>
      <c r="B58" s="40" t="s">
        <v>353</v>
      </c>
      <c r="C58" s="41">
        <v>314013</v>
      </c>
      <c r="D58" s="40" t="s">
        <v>125</v>
      </c>
      <c r="E58" s="40" t="s">
        <v>161</v>
      </c>
      <c r="F58" s="41">
        <v>520037565</v>
      </c>
      <c r="G58" s="40" t="s">
        <v>354</v>
      </c>
      <c r="H58" s="40" t="s">
        <v>85</v>
      </c>
      <c r="I58" s="43">
        <v>160</v>
      </c>
      <c r="J58" s="43">
        <v>70400</v>
      </c>
      <c r="K58" s="43">
        <v>0</v>
      </c>
      <c r="L58" s="43">
        <v>112.64</v>
      </c>
      <c r="M58" s="42">
        <v>0</v>
      </c>
      <c r="N58" s="42">
        <v>0.0021</v>
      </c>
      <c r="O58" s="42">
        <v>0.0004</v>
      </c>
      <c r="P58" s="40" t="s">
        <v>6</v>
      </c>
    </row>
    <row r="59" spans="1:16" ht="15">
      <c r="A59" s="48"/>
      <c r="B59" s="40" t="s">
        <v>355</v>
      </c>
      <c r="C59" s="41">
        <v>1140151</v>
      </c>
      <c r="D59" s="40" t="s">
        <v>125</v>
      </c>
      <c r="E59" s="40" t="s">
        <v>161</v>
      </c>
      <c r="F59" s="41">
        <v>510475312</v>
      </c>
      <c r="G59" s="40" t="s">
        <v>354</v>
      </c>
      <c r="H59" s="40" t="s">
        <v>85</v>
      </c>
      <c r="I59" s="43">
        <v>54456</v>
      </c>
      <c r="J59" s="43">
        <v>296.9</v>
      </c>
      <c r="K59" s="43">
        <v>0</v>
      </c>
      <c r="L59" s="43">
        <v>161.68</v>
      </c>
      <c r="M59" s="42">
        <v>0.0001</v>
      </c>
      <c r="N59" s="42">
        <v>0.003</v>
      </c>
      <c r="O59" s="42">
        <v>0.0005</v>
      </c>
      <c r="P59" s="40" t="s">
        <v>6</v>
      </c>
    </row>
    <row r="60" spans="1:16" ht="15">
      <c r="A60" s="48"/>
      <c r="B60" s="40" t="s">
        <v>356</v>
      </c>
      <c r="C60" s="41">
        <v>1159037</v>
      </c>
      <c r="D60" s="40" t="s">
        <v>125</v>
      </c>
      <c r="E60" s="40" t="s">
        <v>161</v>
      </c>
      <c r="F60" s="41">
        <v>513173393</v>
      </c>
      <c r="G60" s="40" t="s">
        <v>357</v>
      </c>
      <c r="H60" s="40" t="s">
        <v>85</v>
      </c>
      <c r="I60" s="43">
        <v>27889</v>
      </c>
      <c r="J60" s="43">
        <v>1680</v>
      </c>
      <c r="K60" s="43">
        <v>0</v>
      </c>
      <c r="L60" s="43">
        <v>468.53</v>
      </c>
      <c r="M60" s="42">
        <v>0.0001</v>
      </c>
      <c r="N60" s="42">
        <v>0.0087</v>
      </c>
      <c r="O60" s="42">
        <v>0.0015</v>
      </c>
      <c r="P60" s="40" t="s">
        <v>6</v>
      </c>
    </row>
    <row r="61" spans="1:16" ht="15">
      <c r="A61" s="48"/>
      <c r="B61" s="40" t="s">
        <v>358</v>
      </c>
      <c r="C61" s="41">
        <v>1157403</v>
      </c>
      <c r="D61" s="40" t="s">
        <v>125</v>
      </c>
      <c r="E61" s="40" t="s">
        <v>161</v>
      </c>
      <c r="F61" s="41">
        <v>510706153</v>
      </c>
      <c r="G61" s="40" t="s">
        <v>357</v>
      </c>
      <c r="H61" s="40" t="s">
        <v>85</v>
      </c>
      <c r="I61" s="43">
        <v>16324.92</v>
      </c>
      <c r="J61" s="43">
        <v>1535</v>
      </c>
      <c r="K61" s="43">
        <v>0</v>
      </c>
      <c r="L61" s="43">
        <v>250.59</v>
      </c>
      <c r="M61" s="42">
        <v>0.0001</v>
      </c>
      <c r="N61" s="42">
        <v>0.0046</v>
      </c>
      <c r="O61" s="42">
        <v>0.0008</v>
      </c>
      <c r="P61" s="40" t="s">
        <v>6</v>
      </c>
    </row>
    <row r="62" spans="1:16" ht="15">
      <c r="A62" s="48"/>
      <c r="B62" s="40" t="s">
        <v>359</v>
      </c>
      <c r="C62" s="41">
        <v>755017</v>
      </c>
      <c r="D62" s="40" t="s">
        <v>125</v>
      </c>
      <c r="E62" s="40" t="s">
        <v>161</v>
      </c>
      <c r="F62" s="41">
        <v>520030859</v>
      </c>
      <c r="G62" s="40" t="s">
        <v>232</v>
      </c>
      <c r="H62" s="40" t="s">
        <v>85</v>
      </c>
      <c r="I62" s="43">
        <v>0.16</v>
      </c>
      <c r="J62" s="43">
        <v>11910</v>
      </c>
      <c r="K62" s="43">
        <v>0</v>
      </c>
      <c r="L62" s="43">
        <v>0.02</v>
      </c>
      <c r="M62" s="42">
        <v>0</v>
      </c>
      <c r="N62" s="42">
        <v>0</v>
      </c>
      <c r="O62" s="42">
        <v>0</v>
      </c>
      <c r="P62" s="40" t="s">
        <v>6</v>
      </c>
    </row>
    <row r="63" spans="1:16" ht="15">
      <c r="A63" s="48"/>
      <c r="B63" s="40" t="s">
        <v>360</v>
      </c>
      <c r="C63" s="41">
        <v>1156926</v>
      </c>
      <c r="D63" s="40" t="s">
        <v>125</v>
      </c>
      <c r="E63" s="40" t="s">
        <v>161</v>
      </c>
      <c r="F63" s="41">
        <v>515846558</v>
      </c>
      <c r="G63" s="40" t="s">
        <v>232</v>
      </c>
      <c r="H63" s="40" t="s">
        <v>85</v>
      </c>
      <c r="I63" s="43">
        <v>236935</v>
      </c>
      <c r="J63" s="43">
        <v>109.8</v>
      </c>
      <c r="K63" s="43">
        <v>0</v>
      </c>
      <c r="L63" s="43">
        <v>260.15</v>
      </c>
      <c r="M63" s="42">
        <v>0.0002</v>
      </c>
      <c r="N63" s="42">
        <v>0.0048</v>
      </c>
      <c r="O63" s="42">
        <v>0.0008</v>
      </c>
      <c r="P63" s="40" t="s">
        <v>6</v>
      </c>
    </row>
    <row r="64" spans="1:16" ht="15">
      <c r="A64" s="48"/>
      <c r="B64" s="40" t="s">
        <v>361</v>
      </c>
      <c r="C64" s="41">
        <v>731018</v>
      </c>
      <c r="D64" s="40" t="s">
        <v>125</v>
      </c>
      <c r="E64" s="40" t="s">
        <v>161</v>
      </c>
      <c r="F64" s="41">
        <v>520025198</v>
      </c>
      <c r="G64" s="40" t="s">
        <v>232</v>
      </c>
      <c r="H64" s="40" t="s">
        <v>85</v>
      </c>
      <c r="I64" s="43">
        <v>376</v>
      </c>
      <c r="J64" s="43">
        <v>46090</v>
      </c>
      <c r="K64" s="43">
        <v>0</v>
      </c>
      <c r="L64" s="43">
        <v>173.3</v>
      </c>
      <c r="M64" s="42">
        <v>0</v>
      </c>
      <c r="N64" s="42">
        <v>0.0032</v>
      </c>
      <c r="O64" s="42">
        <v>0.0005</v>
      </c>
      <c r="P64" s="40" t="s">
        <v>6</v>
      </c>
    </row>
    <row r="65" spans="1:16" ht="15">
      <c r="A65" s="48"/>
      <c r="B65" s="40" t="s">
        <v>362</v>
      </c>
      <c r="C65" s="41">
        <v>1134139</v>
      </c>
      <c r="D65" s="40" t="s">
        <v>125</v>
      </c>
      <c r="E65" s="40" t="s">
        <v>161</v>
      </c>
      <c r="F65" s="41">
        <v>201406588</v>
      </c>
      <c r="G65" s="40" t="s">
        <v>232</v>
      </c>
      <c r="H65" s="40" t="s">
        <v>85</v>
      </c>
      <c r="I65" s="43">
        <v>2428</v>
      </c>
      <c r="J65" s="43">
        <v>15800</v>
      </c>
      <c r="K65" s="43">
        <v>0</v>
      </c>
      <c r="L65" s="43">
        <v>383.62</v>
      </c>
      <c r="M65" s="42">
        <v>0</v>
      </c>
      <c r="N65" s="42">
        <v>0.0071</v>
      </c>
      <c r="O65" s="42">
        <v>0.0012</v>
      </c>
      <c r="P65" s="40" t="s">
        <v>6</v>
      </c>
    </row>
    <row r="66" spans="1:16" ht="15">
      <c r="A66" s="48"/>
      <c r="B66" s="40" t="s">
        <v>363</v>
      </c>
      <c r="C66" s="41">
        <v>720011</v>
      </c>
      <c r="D66" s="40" t="s">
        <v>125</v>
      </c>
      <c r="E66" s="40" t="s">
        <v>161</v>
      </c>
      <c r="F66" s="41">
        <v>520041146</v>
      </c>
      <c r="G66" s="40" t="s">
        <v>320</v>
      </c>
      <c r="H66" s="40" t="s">
        <v>85</v>
      </c>
      <c r="I66" s="43">
        <v>112471</v>
      </c>
      <c r="J66" s="43">
        <v>765.4</v>
      </c>
      <c r="K66" s="43">
        <v>0</v>
      </c>
      <c r="L66" s="43">
        <v>860.85</v>
      </c>
      <c r="M66" s="42">
        <v>0.0001</v>
      </c>
      <c r="N66" s="42">
        <v>0.0159</v>
      </c>
      <c r="O66" s="42">
        <v>0.0027</v>
      </c>
      <c r="P66" s="40" t="s">
        <v>6</v>
      </c>
    </row>
    <row r="67" spans="1:16" ht="15">
      <c r="A67" s="48"/>
      <c r="B67" s="40" t="s">
        <v>364</v>
      </c>
      <c r="C67" s="41">
        <v>1168186</v>
      </c>
      <c r="D67" s="40" t="s">
        <v>125</v>
      </c>
      <c r="E67" s="40" t="s">
        <v>161</v>
      </c>
      <c r="F67" s="41">
        <v>513893123</v>
      </c>
      <c r="G67" s="40" t="s">
        <v>220</v>
      </c>
      <c r="H67" s="40" t="s">
        <v>85</v>
      </c>
      <c r="I67" s="43">
        <v>231</v>
      </c>
      <c r="J67" s="43">
        <v>91270</v>
      </c>
      <c r="K67" s="43">
        <v>0</v>
      </c>
      <c r="L67" s="43">
        <v>210.83</v>
      </c>
      <c r="M67" s="42">
        <v>0.0001</v>
      </c>
      <c r="N67" s="42">
        <v>0.0039</v>
      </c>
      <c r="O67" s="42">
        <v>0.0007</v>
      </c>
      <c r="P67" s="40" t="s">
        <v>6</v>
      </c>
    </row>
    <row r="68" spans="1:16" ht="15">
      <c r="A68" s="48"/>
      <c r="B68" s="40" t="s">
        <v>365</v>
      </c>
      <c r="C68" s="41">
        <v>1161264</v>
      </c>
      <c r="D68" s="40" t="s">
        <v>125</v>
      </c>
      <c r="E68" s="40" t="s">
        <v>161</v>
      </c>
      <c r="F68" s="41">
        <v>511344186</v>
      </c>
      <c r="G68" s="40" t="s">
        <v>188</v>
      </c>
      <c r="H68" s="40" t="s">
        <v>85</v>
      </c>
      <c r="I68" s="43">
        <v>785</v>
      </c>
      <c r="J68" s="43">
        <v>23550</v>
      </c>
      <c r="K68" s="43">
        <v>0</v>
      </c>
      <c r="L68" s="43">
        <v>184.87</v>
      </c>
      <c r="M68" s="42">
        <v>0</v>
      </c>
      <c r="N68" s="42">
        <v>0.0034</v>
      </c>
      <c r="O68" s="42">
        <v>0.0006</v>
      </c>
      <c r="P68" s="40" t="s">
        <v>6</v>
      </c>
    </row>
    <row r="69" spans="1:16" ht="15">
      <c r="A69" s="48"/>
      <c r="B69" s="40" t="s">
        <v>366</v>
      </c>
      <c r="C69" s="41">
        <v>1104249</v>
      </c>
      <c r="D69" s="40" t="s">
        <v>125</v>
      </c>
      <c r="E69" s="40" t="s">
        <v>161</v>
      </c>
      <c r="F69" s="41">
        <v>513770669</v>
      </c>
      <c r="G69" s="40" t="s">
        <v>188</v>
      </c>
      <c r="H69" s="40" t="s">
        <v>85</v>
      </c>
      <c r="I69" s="43">
        <v>815</v>
      </c>
      <c r="J69" s="43">
        <v>23330</v>
      </c>
      <c r="K69" s="43">
        <v>0</v>
      </c>
      <c r="L69" s="43">
        <v>190.14</v>
      </c>
      <c r="M69" s="42">
        <v>0.0001</v>
      </c>
      <c r="N69" s="42">
        <v>0.0035</v>
      </c>
      <c r="O69" s="42">
        <v>0.0006</v>
      </c>
      <c r="P69" s="40" t="s">
        <v>6</v>
      </c>
    </row>
    <row r="70" spans="1:16" ht="15">
      <c r="A70" s="48"/>
      <c r="B70" s="40" t="s">
        <v>367</v>
      </c>
      <c r="C70" s="41">
        <v>1100007</v>
      </c>
      <c r="D70" s="40" t="s">
        <v>125</v>
      </c>
      <c r="E70" s="40" t="s">
        <v>161</v>
      </c>
      <c r="F70" s="41">
        <v>510216054</v>
      </c>
      <c r="G70" s="40" t="s">
        <v>176</v>
      </c>
      <c r="H70" s="40" t="s">
        <v>85</v>
      </c>
      <c r="I70" s="43">
        <v>620</v>
      </c>
      <c r="J70" s="43">
        <v>38670</v>
      </c>
      <c r="K70" s="43">
        <v>0</v>
      </c>
      <c r="L70" s="43">
        <v>239.75</v>
      </c>
      <c r="M70" s="42">
        <v>0.0001</v>
      </c>
      <c r="N70" s="42">
        <v>0.0044</v>
      </c>
      <c r="O70" s="42">
        <v>0.0008</v>
      </c>
      <c r="P70" s="40" t="s">
        <v>6</v>
      </c>
    </row>
    <row r="71" spans="1:16" ht="15">
      <c r="A71" s="48"/>
      <c r="B71" s="40" t="s">
        <v>368</v>
      </c>
      <c r="C71" s="41">
        <v>763011</v>
      </c>
      <c r="D71" s="40" t="s">
        <v>125</v>
      </c>
      <c r="E71" s="40" t="s">
        <v>161</v>
      </c>
      <c r="F71" s="41">
        <v>520029026</v>
      </c>
      <c r="G71" s="40" t="s">
        <v>162</v>
      </c>
      <c r="H71" s="40" t="s">
        <v>85</v>
      </c>
      <c r="I71" s="43">
        <v>897</v>
      </c>
      <c r="J71" s="43">
        <v>14220</v>
      </c>
      <c r="K71" s="43">
        <v>0</v>
      </c>
      <c r="L71" s="43">
        <v>127.55</v>
      </c>
      <c r="M71" s="42">
        <v>0</v>
      </c>
      <c r="N71" s="42">
        <v>0.0024</v>
      </c>
      <c r="O71" s="42">
        <v>0.0004</v>
      </c>
      <c r="P71" s="40" t="s">
        <v>6</v>
      </c>
    </row>
    <row r="72" spans="1:16" ht="15">
      <c r="A72" s="48"/>
      <c r="B72" s="40" t="s">
        <v>369</v>
      </c>
      <c r="C72" s="41">
        <v>566018</v>
      </c>
      <c r="D72" s="40" t="s">
        <v>125</v>
      </c>
      <c r="E72" s="40" t="s">
        <v>161</v>
      </c>
      <c r="F72" s="41">
        <v>520007469</v>
      </c>
      <c r="G72" s="40" t="s">
        <v>200</v>
      </c>
      <c r="H72" s="40" t="s">
        <v>85</v>
      </c>
      <c r="I72" s="43">
        <v>2056</v>
      </c>
      <c r="J72" s="43">
        <v>7362</v>
      </c>
      <c r="K72" s="43">
        <v>0</v>
      </c>
      <c r="L72" s="43">
        <v>151.36</v>
      </c>
      <c r="M72" s="42">
        <v>0</v>
      </c>
      <c r="N72" s="42">
        <v>0.0028</v>
      </c>
      <c r="O72" s="42">
        <v>0.0005</v>
      </c>
      <c r="P72" s="40" t="s">
        <v>6</v>
      </c>
    </row>
    <row r="73" spans="1:16" ht="15">
      <c r="A73" s="48"/>
      <c r="B73" s="40" t="s">
        <v>370</v>
      </c>
      <c r="C73" s="41">
        <v>224014</v>
      </c>
      <c r="D73" s="40" t="s">
        <v>125</v>
      </c>
      <c r="E73" s="40" t="s">
        <v>161</v>
      </c>
      <c r="F73" s="41">
        <v>520036120</v>
      </c>
      <c r="G73" s="40" t="s">
        <v>200</v>
      </c>
      <c r="H73" s="40" t="s">
        <v>85</v>
      </c>
      <c r="I73" s="43">
        <v>6560</v>
      </c>
      <c r="J73" s="43">
        <v>7980</v>
      </c>
      <c r="K73" s="43">
        <v>0</v>
      </c>
      <c r="L73" s="43">
        <v>523.49</v>
      </c>
      <c r="M73" s="42">
        <v>0.0001</v>
      </c>
      <c r="N73" s="42">
        <v>0.0097</v>
      </c>
      <c r="O73" s="42">
        <v>0.0017</v>
      </c>
      <c r="P73" s="40" t="s">
        <v>6</v>
      </c>
    </row>
    <row r="74" spans="1:16" ht="15">
      <c r="A74" s="48"/>
      <c r="B74" s="40" t="s">
        <v>371</v>
      </c>
      <c r="C74" s="41">
        <v>1081165</v>
      </c>
      <c r="D74" s="40" t="s">
        <v>125</v>
      </c>
      <c r="E74" s="40" t="s">
        <v>161</v>
      </c>
      <c r="F74" s="41">
        <v>520029984</v>
      </c>
      <c r="G74" s="40" t="s">
        <v>200</v>
      </c>
      <c r="H74" s="40" t="s">
        <v>85</v>
      </c>
      <c r="I74" s="43">
        <v>123657</v>
      </c>
      <c r="J74" s="43">
        <v>513.1</v>
      </c>
      <c r="K74" s="43">
        <v>0</v>
      </c>
      <c r="L74" s="43">
        <v>634.48</v>
      </c>
      <c r="M74" s="42">
        <v>0.0001</v>
      </c>
      <c r="N74" s="42">
        <v>0.0117</v>
      </c>
      <c r="O74" s="42">
        <v>0.002</v>
      </c>
      <c r="P74" s="40" t="s">
        <v>6</v>
      </c>
    </row>
    <row r="75" spans="1:16" ht="15">
      <c r="A75" s="48"/>
      <c r="B75" s="40" t="s">
        <v>372</v>
      </c>
      <c r="C75" s="41">
        <v>258012</v>
      </c>
      <c r="D75" s="40" t="s">
        <v>125</v>
      </c>
      <c r="E75" s="40" t="s">
        <v>161</v>
      </c>
      <c r="F75" s="41">
        <v>520036732</v>
      </c>
      <c r="G75" s="40" t="s">
        <v>263</v>
      </c>
      <c r="H75" s="40" t="s">
        <v>85</v>
      </c>
      <c r="I75" s="43">
        <v>542</v>
      </c>
      <c r="J75" s="43">
        <v>43500</v>
      </c>
      <c r="K75" s="43">
        <v>0</v>
      </c>
      <c r="L75" s="43">
        <v>235.77</v>
      </c>
      <c r="M75" s="42">
        <v>0.0001</v>
      </c>
      <c r="N75" s="42">
        <v>0.0044</v>
      </c>
      <c r="O75" s="42">
        <v>0.0007</v>
      </c>
      <c r="P75" s="40" t="s">
        <v>6</v>
      </c>
    </row>
    <row r="76" spans="1:16" ht="15">
      <c r="A76" s="48"/>
      <c r="B76" s="40" t="s">
        <v>373</v>
      </c>
      <c r="C76" s="41">
        <v>1143429</v>
      </c>
      <c r="D76" s="40" t="s">
        <v>125</v>
      </c>
      <c r="E76" s="40" t="s">
        <v>161</v>
      </c>
      <c r="F76" s="41">
        <v>512607888</v>
      </c>
      <c r="G76" s="40" t="s">
        <v>374</v>
      </c>
      <c r="H76" s="40" t="s">
        <v>85</v>
      </c>
      <c r="I76" s="43">
        <v>239</v>
      </c>
      <c r="J76" s="43">
        <v>31420</v>
      </c>
      <c r="K76" s="43">
        <v>0</v>
      </c>
      <c r="L76" s="43">
        <v>75.09</v>
      </c>
      <c r="M76" s="42">
        <v>0</v>
      </c>
      <c r="N76" s="42">
        <v>0.0014</v>
      </c>
      <c r="O76" s="42">
        <v>0.0002</v>
      </c>
      <c r="P76" s="40" t="s">
        <v>6</v>
      </c>
    </row>
    <row r="77" spans="1:16" ht="15">
      <c r="A77" s="48"/>
      <c r="B77" s="40" t="s">
        <v>375</v>
      </c>
      <c r="C77" s="41">
        <v>1101534</v>
      </c>
      <c r="D77" s="40" t="s">
        <v>125</v>
      </c>
      <c r="E77" s="40" t="s">
        <v>161</v>
      </c>
      <c r="F77" s="41">
        <v>511930125</v>
      </c>
      <c r="G77" s="40" t="s">
        <v>193</v>
      </c>
      <c r="H77" s="40" t="s">
        <v>85</v>
      </c>
      <c r="I77" s="43">
        <v>8130</v>
      </c>
      <c r="J77" s="43">
        <v>1748</v>
      </c>
      <c r="K77" s="43">
        <v>0</v>
      </c>
      <c r="L77" s="43">
        <v>142.11</v>
      </c>
      <c r="M77" s="42">
        <v>0</v>
      </c>
      <c r="N77" s="42">
        <v>0.0026</v>
      </c>
      <c r="O77" s="42">
        <v>0.0004</v>
      </c>
      <c r="P77" s="40" t="s">
        <v>6</v>
      </c>
    </row>
    <row r="78" spans="1:16" ht="15">
      <c r="A78" s="48"/>
      <c r="B78" s="40" t="s">
        <v>376</v>
      </c>
      <c r="C78" s="41">
        <v>1083484</v>
      </c>
      <c r="D78" s="40" t="s">
        <v>125</v>
      </c>
      <c r="E78" s="40" t="s">
        <v>161</v>
      </c>
      <c r="F78" s="41">
        <v>520044314</v>
      </c>
      <c r="G78" s="40" t="s">
        <v>193</v>
      </c>
      <c r="H78" s="40" t="s">
        <v>85</v>
      </c>
      <c r="I78" s="43">
        <v>12241</v>
      </c>
      <c r="J78" s="43">
        <v>2535</v>
      </c>
      <c r="K78" s="43">
        <v>0</v>
      </c>
      <c r="L78" s="43">
        <v>310.31</v>
      </c>
      <c r="M78" s="42">
        <v>0.0001</v>
      </c>
      <c r="N78" s="42">
        <v>0.0057</v>
      </c>
      <c r="O78" s="42">
        <v>0.001</v>
      </c>
      <c r="P78" s="40" t="s">
        <v>6</v>
      </c>
    </row>
    <row r="79" spans="1:16" ht="15">
      <c r="A79" s="48"/>
      <c r="B79" s="40" t="s">
        <v>377</v>
      </c>
      <c r="C79" s="41">
        <v>1132356</v>
      </c>
      <c r="D79" s="40" t="s">
        <v>125</v>
      </c>
      <c r="E79" s="40" t="s">
        <v>161</v>
      </c>
      <c r="F79" s="41">
        <v>515001659</v>
      </c>
      <c r="G79" s="40" t="s">
        <v>265</v>
      </c>
      <c r="H79" s="40" t="s">
        <v>85</v>
      </c>
      <c r="I79" s="43">
        <v>7534</v>
      </c>
      <c r="J79" s="43">
        <v>1542</v>
      </c>
      <c r="K79" s="43">
        <v>0</v>
      </c>
      <c r="L79" s="43">
        <v>116.17</v>
      </c>
      <c r="M79" s="42">
        <v>0.0001</v>
      </c>
      <c r="N79" s="42">
        <v>0.0021</v>
      </c>
      <c r="O79" s="42">
        <v>0.0004</v>
      </c>
      <c r="P79" s="40" t="s">
        <v>6</v>
      </c>
    </row>
    <row r="80" spans="1:16" ht="15">
      <c r="A80" s="48"/>
      <c r="B80" s="40" t="s">
        <v>378</v>
      </c>
      <c r="C80" s="41">
        <v>232017</v>
      </c>
      <c r="D80" s="40" t="s">
        <v>125</v>
      </c>
      <c r="E80" s="40" t="s">
        <v>161</v>
      </c>
      <c r="F80" s="41">
        <v>550010003</v>
      </c>
      <c r="G80" s="40" t="s">
        <v>241</v>
      </c>
      <c r="H80" s="40" t="s">
        <v>85</v>
      </c>
      <c r="I80" s="43">
        <v>550393.46</v>
      </c>
      <c r="J80" s="43">
        <v>89.6</v>
      </c>
      <c r="K80" s="43">
        <v>0</v>
      </c>
      <c r="L80" s="43">
        <v>493.15</v>
      </c>
      <c r="M80" s="42">
        <v>0.0002</v>
      </c>
      <c r="N80" s="42">
        <v>0.0091</v>
      </c>
      <c r="O80" s="42">
        <v>0.0016</v>
      </c>
      <c r="P80" s="40" t="s">
        <v>6</v>
      </c>
    </row>
    <row r="81" spans="1:16" ht="15">
      <c r="A81" s="48"/>
      <c r="B81" s="40" t="s">
        <v>379</v>
      </c>
      <c r="C81" s="41">
        <v>475020</v>
      </c>
      <c r="D81" s="40" t="s">
        <v>125</v>
      </c>
      <c r="E81" s="40" t="s">
        <v>161</v>
      </c>
      <c r="F81" s="41">
        <v>550013098</v>
      </c>
      <c r="G81" s="40" t="s">
        <v>241</v>
      </c>
      <c r="H81" s="40" t="s">
        <v>85</v>
      </c>
      <c r="I81" s="43">
        <v>66025.77</v>
      </c>
      <c r="J81" s="43">
        <v>672.3</v>
      </c>
      <c r="K81" s="43">
        <v>0</v>
      </c>
      <c r="L81" s="43">
        <v>443.89</v>
      </c>
      <c r="M81" s="42">
        <v>0.0001</v>
      </c>
      <c r="N81" s="42">
        <v>0.0082</v>
      </c>
      <c r="O81" s="42">
        <v>0.0014</v>
      </c>
      <c r="P81" s="40" t="s">
        <v>6</v>
      </c>
    </row>
    <row r="82" spans="1:16" ht="15">
      <c r="A82" s="48"/>
      <c r="B82" s="40" t="s">
        <v>380</v>
      </c>
      <c r="C82" s="41">
        <v>394015</v>
      </c>
      <c r="D82" s="40" t="s">
        <v>125</v>
      </c>
      <c r="E82" s="40" t="s">
        <v>161</v>
      </c>
      <c r="F82" s="41">
        <v>550012777</v>
      </c>
      <c r="G82" s="40" t="s">
        <v>241</v>
      </c>
      <c r="H82" s="40" t="s">
        <v>85</v>
      </c>
      <c r="I82" s="43">
        <v>225042.62</v>
      </c>
      <c r="J82" s="43">
        <v>168.7</v>
      </c>
      <c r="K82" s="43">
        <v>0</v>
      </c>
      <c r="L82" s="43">
        <v>379.65</v>
      </c>
      <c r="M82" s="42">
        <v>0.0002</v>
      </c>
      <c r="N82" s="42">
        <v>0.007</v>
      </c>
      <c r="O82" s="42">
        <v>0.0012</v>
      </c>
      <c r="P82" s="40" t="s">
        <v>6</v>
      </c>
    </row>
    <row r="83" spans="1:16" ht="15">
      <c r="A83" s="48"/>
      <c r="B83" s="40" t="s">
        <v>381</v>
      </c>
      <c r="C83" s="41">
        <v>1129501</v>
      </c>
      <c r="D83" s="40" t="s">
        <v>125</v>
      </c>
      <c r="E83" s="40" t="s">
        <v>161</v>
      </c>
      <c r="F83" s="41">
        <v>513910703</v>
      </c>
      <c r="G83" s="40" t="s">
        <v>200</v>
      </c>
      <c r="H83" s="40" t="s">
        <v>85</v>
      </c>
      <c r="I83" s="43">
        <v>884</v>
      </c>
      <c r="J83" s="43">
        <v>11350</v>
      </c>
      <c r="K83" s="43">
        <v>0</v>
      </c>
      <c r="L83" s="43">
        <v>100.33</v>
      </c>
      <c r="M83" s="42">
        <v>0.0001</v>
      </c>
      <c r="N83" s="42">
        <v>0.0019</v>
      </c>
      <c r="O83" s="42">
        <v>0.0003</v>
      </c>
      <c r="P83" s="40" t="s">
        <v>6</v>
      </c>
    </row>
    <row r="84" spans="1:16" ht="15">
      <c r="A84" s="48"/>
      <c r="B84" s="1" t="s">
        <v>382</v>
      </c>
      <c r="C84" s="1" t="s">
        <v>6</v>
      </c>
      <c r="D84" s="1" t="s">
        <v>6</v>
      </c>
      <c r="E84" s="1" t="s">
        <v>6</v>
      </c>
      <c r="F84" s="1" t="s">
        <v>6</v>
      </c>
      <c r="G84" s="1" t="s">
        <v>6</v>
      </c>
      <c r="H84" s="1" t="s">
        <v>6</v>
      </c>
      <c r="I84" s="39">
        <v>1029157.49</v>
      </c>
      <c r="J84" s="1" t="s">
        <v>6</v>
      </c>
      <c r="K84" s="39">
        <v>0</v>
      </c>
      <c r="L84" s="39">
        <v>8967.81</v>
      </c>
      <c r="M84" s="1" t="s">
        <v>6</v>
      </c>
      <c r="N84" s="38">
        <v>0.1659</v>
      </c>
      <c r="O84" s="38">
        <v>0.0286</v>
      </c>
      <c r="P84" s="1" t="s">
        <v>6</v>
      </c>
    </row>
    <row r="85" spans="1:16" ht="15">
      <c r="A85" s="48"/>
      <c r="B85" s="40" t="s">
        <v>383</v>
      </c>
      <c r="C85" s="41">
        <v>1178490</v>
      </c>
      <c r="D85" s="40" t="s">
        <v>125</v>
      </c>
      <c r="E85" s="40" t="s">
        <v>161</v>
      </c>
      <c r="F85" s="41">
        <v>513973297</v>
      </c>
      <c r="G85" s="40" t="s">
        <v>384</v>
      </c>
      <c r="H85" s="40" t="s">
        <v>85</v>
      </c>
      <c r="I85" s="43">
        <v>30000</v>
      </c>
      <c r="J85" s="43">
        <v>402.5</v>
      </c>
      <c r="K85" s="43">
        <v>0</v>
      </c>
      <c r="L85" s="43">
        <v>120.75</v>
      </c>
      <c r="M85" s="42">
        <v>0.001</v>
      </c>
      <c r="N85" s="42">
        <v>0.0022</v>
      </c>
      <c r="O85" s="42">
        <v>0.0004</v>
      </c>
      <c r="P85" s="40" t="s">
        <v>6</v>
      </c>
    </row>
    <row r="86" spans="1:16" ht="15">
      <c r="A86" s="48"/>
      <c r="B86" s="40" t="s">
        <v>385</v>
      </c>
      <c r="C86" s="41">
        <v>1170000</v>
      </c>
      <c r="D86" s="40" t="s">
        <v>125</v>
      </c>
      <c r="E86" s="40" t="s">
        <v>161</v>
      </c>
      <c r="F86" s="41">
        <v>1825</v>
      </c>
      <c r="G86" s="40" t="s">
        <v>386</v>
      </c>
      <c r="H86" s="40" t="s">
        <v>85</v>
      </c>
      <c r="I86" s="43">
        <v>12100</v>
      </c>
      <c r="J86" s="43">
        <v>474.9</v>
      </c>
      <c r="K86" s="43">
        <v>0</v>
      </c>
      <c r="L86" s="43">
        <v>57.46</v>
      </c>
      <c r="M86" s="42">
        <v>0.0004</v>
      </c>
      <c r="N86" s="42">
        <v>0.0011</v>
      </c>
      <c r="O86" s="42">
        <v>0.0002</v>
      </c>
      <c r="P86" s="40" t="s">
        <v>6</v>
      </c>
    </row>
    <row r="87" spans="1:16" ht="15">
      <c r="A87" s="48"/>
      <c r="B87" s="40" t="s">
        <v>387</v>
      </c>
      <c r="C87" s="41">
        <v>1175439</v>
      </c>
      <c r="D87" s="40" t="s">
        <v>125</v>
      </c>
      <c r="E87" s="40" t="s">
        <v>161</v>
      </c>
      <c r="F87" s="41">
        <v>515198158</v>
      </c>
      <c r="G87" s="40" t="s">
        <v>386</v>
      </c>
      <c r="H87" s="40" t="s">
        <v>85</v>
      </c>
      <c r="I87" s="43">
        <v>2500</v>
      </c>
      <c r="J87" s="43">
        <v>2900</v>
      </c>
      <c r="K87" s="43">
        <v>0</v>
      </c>
      <c r="L87" s="43">
        <v>72.5</v>
      </c>
      <c r="M87" s="42">
        <v>0.0001</v>
      </c>
      <c r="N87" s="42">
        <v>0.0013</v>
      </c>
      <c r="O87" s="42">
        <v>0.0002</v>
      </c>
      <c r="P87" s="40" t="s">
        <v>6</v>
      </c>
    </row>
    <row r="88" spans="1:16" ht="15">
      <c r="A88" s="48"/>
      <c r="B88" s="40" t="s">
        <v>388</v>
      </c>
      <c r="C88" s="41">
        <v>1084003</v>
      </c>
      <c r="D88" s="40" t="s">
        <v>125</v>
      </c>
      <c r="E88" s="40" t="s">
        <v>161</v>
      </c>
      <c r="F88" s="41">
        <v>511029373</v>
      </c>
      <c r="G88" s="40" t="s">
        <v>340</v>
      </c>
      <c r="H88" s="40" t="s">
        <v>85</v>
      </c>
      <c r="I88" s="43">
        <v>52835.27</v>
      </c>
      <c r="J88" s="43">
        <v>383.3</v>
      </c>
      <c r="K88" s="43">
        <v>0</v>
      </c>
      <c r="L88" s="43">
        <v>202.52</v>
      </c>
      <c r="M88" s="42">
        <v>0.0005</v>
      </c>
      <c r="N88" s="42">
        <v>0.0037</v>
      </c>
      <c r="O88" s="42">
        <v>0.0006</v>
      </c>
      <c r="P88" s="40" t="s">
        <v>6</v>
      </c>
    </row>
    <row r="89" spans="1:16" ht="15">
      <c r="A89" s="48"/>
      <c r="B89" s="40" t="s">
        <v>389</v>
      </c>
      <c r="C89" s="41">
        <v>1176346</v>
      </c>
      <c r="D89" s="40" t="s">
        <v>125</v>
      </c>
      <c r="E89" s="40" t="s">
        <v>161</v>
      </c>
      <c r="F89" s="41">
        <v>513973727</v>
      </c>
      <c r="G89" s="40" t="s">
        <v>307</v>
      </c>
      <c r="H89" s="40" t="s">
        <v>85</v>
      </c>
      <c r="I89" s="43">
        <v>4400</v>
      </c>
      <c r="J89" s="43">
        <v>1371</v>
      </c>
      <c r="K89" s="43">
        <v>0</v>
      </c>
      <c r="L89" s="43">
        <v>60.32</v>
      </c>
      <c r="M89" s="42">
        <v>0.0004</v>
      </c>
      <c r="N89" s="42">
        <v>0.0011</v>
      </c>
      <c r="O89" s="42">
        <v>0.0002</v>
      </c>
      <c r="P89" s="40" t="s">
        <v>6</v>
      </c>
    </row>
    <row r="90" spans="1:16" ht="15">
      <c r="A90" s="48"/>
      <c r="B90" s="40" t="s">
        <v>390</v>
      </c>
      <c r="C90" s="41">
        <v>1177450</v>
      </c>
      <c r="D90" s="40" t="s">
        <v>125</v>
      </c>
      <c r="E90" s="40" t="s">
        <v>161</v>
      </c>
      <c r="F90" s="41">
        <v>515679405</v>
      </c>
      <c r="G90" s="40" t="s">
        <v>307</v>
      </c>
      <c r="H90" s="40" t="s">
        <v>85</v>
      </c>
      <c r="I90" s="43">
        <v>6620</v>
      </c>
      <c r="J90" s="43">
        <v>550</v>
      </c>
      <c r="K90" s="43">
        <v>0</v>
      </c>
      <c r="L90" s="43">
        <v>36.41</v>
      </c>
      <c r="M90" s="42">
        <v>0.0005</v>
      </c>
      <c r="N90" s="42">
        <v>0.0007</v>
      </c>
      <c r="O90" s="42">
        <v>0.0001</v>
      </c>
      <c r="P90" s="40" t="s">
        <v>6</v>
      </c>
    </row>
    <row r="91" spans="1:16" ht="15">
      <c r="A91" s="48"/>
      <c r="B91" s="40" t="s">
        <v>391</v>
      </c>
      <c r="C91" s="41">
        <v>1172071</v>
      </c>
      <c r="D91" s="40" t="s">
        <v>125</v>
      </c>
      <c r="E91" s="40" t="s">
        <v>161</v>
      </c>
      <c r="F91" s="41">
        <v>514240779</v>
      </c>
      <c r="G91" s="40" t="s">
        <v>307</v>
      </c>
      <c r="H91" s="40" t="s">
        <v>85</v>
      </c>
      <c r="I91" s="43">
        <v>6200</v>
      </c>
      <c r="J91" s="43">
        <v>1042</v>
      </c>
      <c r="K91" s="43">
        <v>0</v>
      </c>
      <c r="L91" s="43">
        <v>64.6</v>
      </c>
      <c r="M91" s="42">
        <v>0.0005</v>
      </c>
      <c r="N91" s="42">
        <v>0.0012</v>
      </c>
      <c r="O91" s="42">
        <v>0.0002</v>
      </c>
      <c r="P91" s="40" t="s">
        <v>6</v>
      </c>
    </row>
    <row r="92" spans="1:16" ht="15">
      <c r="A92" s="48"/>
      <c r="B92" s="40" t="s">
        <v>392</v>
      </c>
      <c r="C92" s="41">
        <v>1176288</v>
      </c>
      <c r="D92" s="40" t="s">
        <v>125</v>
      </c>
      <c r="E92" s="40" t="s">
        <v>161</v>
      </c>
      <c r="F92" s="41">
        <v>514525260</v>
      </c>
      <c r="G92" s="40" t="s">
        <v>307</v>
      </c>
      <c r="H92" s="40" t="s">
        <v>85</v>
      </c>
      <c r="I92" s="43">
        <v>2160</v>
      </c>
      <c r="J92" s="43">
        <v>8027</v>
      </c>
      <c r="K92" s="43">
        <v>0</v>
      </c>
      <c r="L92" s="43">
        <v>173.38</v>
      </c>
      <c r="M92" s="42">
        <v>0.0002</v>
      </c>
      <c r="N92" s="42">
        <v>0.0032</v>
      </c>
      <c r="O92" s="42">
        <v>0.0005</v>
      </c>
      <c r="P92" s="40" t="s">
        <v>6</v>
      </c>
    </row>
    <row r="93" spans="1:16" ht="15">
      <c r="A93" s="48"/>
      <c r="B93" s="40" t="s">
        <v>393</v>
      </c>
      <c r="C93" s="41">
        <v>1173145</v>
      </c>
      <c r="D93" s="40" t="s">
        <v>125</v>
      </c>
      <c r="E93" s="40" t="s">
        <v>161</v>
      </c>
      <c r="F93" s="41">
        <v>515116192</v>
      </c>
      <c r="G93" s="40" t="s">
        <v>307</v>
      </c>
      <c r="H93" s="40" t="s">
        <v>85</v>
      </c>
      <c r="I93" s="43">
        <v>2710</v>
      </c>
      <c r="J93" s="43">
        <v>1610</v>
      </c>
      <c r="K93" s="43">
        <v>0</v>
      </c>
      <c r="L93" s="43">
        <v>43.63</v>
      </c>
      <c r="M93" s="42">
        <v>0.0007</v>
      </c>
      <c r="N93" s="42">
        <v>0.0008</v>
      </c>
      <c r="O93" s="42">
        <v>0.0001</v>
      </c>
      <c r="P93" s="40" t="s">
        <v>6</v>
      </c>
    </row>
    <row r="94" spans="1:16" ht="15">
      <c r="A94" s="48"/>
      <c r="B94" s="40" t="s">
        <v>394</v>
      </c>
      <c r="C94" s="41">
        <v>1176239</v>
      </c>
      <c r="D94" s="40" t="s">
        <v>125</v>
      </c>
      <c r="E94" s="40" t="s">
        <v>161</v>
      </c>
      <c r="F94" s="41">
        <v>515181014</v>
      </c>
      <c r="G94" s="40" t="s">
        <v>307</v>
      </c>
      <c r="H94" s="40" t="s">
        <v>85</v>
      </c>
      <c r="I94" s="43">
        <v>5300</v>
      </c>
      <c r="J94" s="43">
        <v>817.2</v>
      </c>
      <c r="K94" s="43">
        <v>0</v>
      </c>
      <c r="L94" s="43">
        <v>43.31</v>
      </c>
      <c r="M94" s="42">
        <v>0.0008</v>
      </c>
      <c r="N94" s="42">
        <v>0.0008</v>
      </c>
      <c r="O94" s="42">
        <v>0.0001</v>
      </c>
      <c r="P94" s="40" t="s">
        <v>6</v>
      </c>
    </row>
    <row r="95" spans="1:16" ht="15">
      <c r="A95" s="48"/>
      <c r="B95" s="40" t="s">
        <v>395</v>
      </c>
      <c r="C95" s="41">
        <v>373019</v>
      </c>
      <c r="D95" s="40" t="s">
        <v>125</v>
      </c>
      <c r="E95" s="40" t="s">
        <v>161</v>
      </c>
      <c r="F95" s="41">
        <v>520038274</v>
      </c>
      <c r="G95" s="40" t="s">
        <v>272</v>
      </c>
      <c r="H95" s="40" t="s">
        <v>85</v>
      </c>
      <c r="I95" s="43">
        <v>91671</v>
      </c>
      <c r="J95" s="43">
        <v>675</v>
      </c>
      <c r="K95" s="43">
        <v>0</v>
      </c>
      <c r="L95" s="43">
        <v>618.78</v>
      </c>
      <c r="M95" s="42">
        <v>0.0004</v>
      </c>
      <c r="N95" s="42">
        <v>0.0114</v>
      </c>
      <c r="O95" s="42">
        <v>0.002</v>
      </c>
      <c r="P95" s="40" t="s">
        <v>6</v>
      </c>
    </row>
    <row r="96" spans="1:16" ht="15">
      <c r="A96" s="48"/>
      <c r="B96" s="40" t="s">
        <v>396</v>
      </c>
      <c r="C96" s="41">
        <v>1140946</v>
      </c>
      <c r="D96" s="40" t="s">
        <v>125</v>
      </c>
      <c r="E96" s="40" t="s">
        <v>161</v>
      </c>
      <c r="F96" s="41">
        <v>510512056</v>
      </c>
      <c r="G96" s="40" t="s">
        <v>272</v>
      </c>
      <c r="H96" s="40" t="s">
        <v>85</v>
      </c>
      <c r="I96" s="43">
        <v>20905</v>
      </c>
      <c r="J96" s="43">
        <v>614.4</v>
      </c>
      <c r="K96" s="43">
        <v>0</v>
      </c>
      <c r="L96" s="43">
        <v>128.44</v>
      </c>
      <c r="M96" s="42">
        <v>0.0004</v>
      </c>
      <c r="N96" s="42">
        <v>0.0024</v>
      </c>
      <c r="O96" s="42">
        <v>0.0004</v>
      </c>
      <c r="P96" s="40" t="s">
        <v>6</v>
      </c>
    </row>
    <row r="97" spans="1:16" ht="15">
      <c r="A97" s="48"/>
      <c r="B97" s="40" t="s">
        <v>397</v>
      </c>
      <c r="C97" s="41">
        <v>1108638</v>
      </c>
      <c r="D97" s="40" t="s">
        <v>125</v>
      </c>
      <c r="E97" s="40" t="s">
        <v>161</v>
      </c>
      <c r="F97" s="41">
        <v>1502</v>
      </c>
      <c r="G97" s="40" t="s">
        <v>272</v>
      </c>
      <c r="H97" s="40" t="s">
        <v>85</v>
      </c>
      <c r="I97" s="43">
        <v>11124.4</v>
      </c>
      <c r="J97" s="43">
        <v>49.8</v>
      </c>
      <c r="K97" s="43">
        <v>0</v>
      </c>
      <c r="L97" s="43">
        <v>5.54</v>
      </c>
      <c r="M97" s="42">
        <v>0.0012</v>
      </c>
      <c r="N97" s="42">
        <v>0.0001</v>
      </c>
      <c r="O97" s="42">
        <v>0</v>
      </c>
      <c r="P97" s="40" t="s">
        <v>6</v>
      </c>
    </row>
    <row r="98" spans="1:16" ht="15">
      <c r="A98" s="48"/>
      <c r="B98" s="40" t="s">
        <v>398</v>
      </c>
      <c r="C98" s="41">
        <v>1142355</v>
      </c>
      <c r="D98" s="40" t="s">
        <v>125</v>
      </c>
      <c r="E98" s="40" t="s">
        <v>161</v>
      </c>
      <c r="F98" s="41">
        <v>908311</v>
      </c>
      <c r="G98" s="40" t="s">
        <v>197</v>
      </c>
      <c r="H98" s="40" t="s">
        <v>85</v>
      </c>
      <c r="I98" s="43">
        <v>0.06</v>
      </c>
      <c r="J98" s="43">
        <v>8917</v>
      </c>
      <c r="K98" s="43">
        <v>0</v>
      </c>
      <c r="L98" s="43">
        <v>0</v>
      </c>
      <c r="M98" s="42">
        <v>0</v>
      </c>
      <c r="N98" s="42">
        <v>0</v>
      </c>
      <c r="O98" s="42">
        <v>0</v>
      </c>
      <c r="P98" s="40" t="s">
        <v>6</v>
      </c>
    </row>
    <row r="99" spans="1:16" ht="15">
      <c r="A99" s="48"/>
      <c r="B99" s="40" t="s">
        <v>399</v>
      </c>
      <c r="C99" s="41">
        <v>313015</v>
      </c>
      <c r="D99" s="40" t="s">
        <v>125</v>
      </c>
      <c r="E99" s="40" t="s">
        <v>161</v>
      </c>
      <c r="F99" s="41">
        <v>520037540</v>
      </c>
      <c r="G99" s="40" t="s">
        <v>197</v>
      </c>
      <c r="H99" s="40" t="s">
        <v>85</v>
      </c>
      <c r="I99" s="43">
        <v>32506</v>
      </c>
      <c r="J99" s="43">
        <v>1008</v>
      </c>
      <c r="K99" s="43">
        <v>0</v>
      </c>
      <c r="L99" s="43">
        <v>327.66</v>
      </c>
      <c r="M99" s="42">
        <v>0.0005</v>
      </c>
      <c r="N99" s="42">
        <v>0.0061</v>
      </c>
      <c r="O99" s="42">
        <v>0.001</v>
      </c>
      <c r="P99" s="40" t="s">
        <v>6</v>
      </c>
    </row>
    <row r="100" spans="1:16" ht="15">
      <c r="A100" s="48"/>
      <c r="B100" s="40" t="s">
        <v>400</v>
      </c>
      <c r="C100" s="41">
        <v>1091354</v>
      </c>
      <c r="D100" s="40" t="s">
        <v>125</v>
      </c>
      <c r="E100" s="40" t="s">
        <v>161</v>
      </c>
      <c r="F100" s="41">
        <v>510560188</v>
      </c>
      <c r="G100" s="40" t="s">
        <v>197</v>
      </c>
      <c r="H100" s="40" t="s">
        <v>85</v>
      </c>
      <c r="I100" s="43">
        <v>3044.3</v>
      </c>
      <c r="J100" s="43">
        <v>20600</v>
      </c>
      <c r="K100" s="43">
        <v>0</v>
      </c>
      <c r="L100" s="43">
        <v>627.13</v>
      </c>
      <c r="M100" s="42">
        <v>0.0001</v>
      </c>
      <c r="N100" s="42">
        <v>0.0116</v>
      </c>
      <c r="O100" s="42">
        <v>0.002</v>
      </c>
      <c r="P100" s="40" t="s">
        <v>6</v>
      </c>
    </row>
    <row r="101" spans="1:16" ht="15">
      <c r="A101" s="48"/>
      <c r="B101" s="40" t="s">
        <v>401</v>
      </c>
      <c r="C101" s="41">
        <v>1105196</v>
      </c>
      <c r="D101" s="40" t="s">
        <v>125</v>
      </c>
      <c r="E101" s="40" t="s">
        <v>161</v>
      </c>
      <c r="F101" s="41">
        <v>511491839</v>
      </c>
      <c r="G101" s="40" t="s">
        <v>197</v>
      </c>
      <c r="H101" s="40" t="s">
        <v>85</v>
      </c>
      <c r="I101" s="43">
        <v>18677</v>
      </c>
      <c r="J101" s="43">
        <v>1206</v>
      </c>
      <c r="K101" s="43">
        <v>0</v>
      </c>
      <c r="L101" s="43">
        <v>225.24</v>
      </c>
      <c r="M101" s="42">
        <v>0.0005</v>
      </c>
      <c r="N101" s="42">
        <v>0.0042</v>
      </c>
      <c r="O101" s="42">
        <v>0.0007</v>
      </c>
      <c r="P101" s="40" t="s">
        <v>6</v>
      </c>
    </row>
    <row r="102" spans="1:16" ht="15">
      <c r="A102" s="48"/>
      <c r="B102" s="40" t="s">
        <v>402</v>
      </c>
      <c r="C102" s="41">
        <v>1162775</v>
      </c>
      <c r="D102" s="40" t="s">
        <v>125</v>
      </c>
      <c r="E102" s="40" t="s">
        <v>161</v>
      </c>
      <c r="F102" s="41">
        <v>516117181</v>
      </c>
      <c r="G102" s="40" t="s">
        <v>182</v>
      </c>
      <c r="H102" s="40" t="s">
        <v>85</v>
      </c>
      <c r="I102" s="43">
        <v>20900</v>
      </c>
      <c r="J102" s="43">
        <v>1795</v>
      </c>
      <c r="K102" s="43">
        <v>0</v>
      </c>
      <c r="L102" s="43">
        <v>375.15</v>
      </c>
      <c r="M102" s="42">
        <v>0.0003</v>
      </c>
      <c r="N102" s="42">
        <v>0.0069</v>
      </c>
      <c r="O102" s="42">
        <v>0.0012</v>
      </c>
      <c r="P102" s="40" t="s">
        <v>6</v>
      </c>
    </row>
    <row r="103" spans="1:16" ht="15">
      <c r="A103" s="48"/>
      <c r="B103" s="40" t="s">
        <v>403</v>
      </c>
      <c r="C103" s="41">
        <v>1139195</v>
      </c>
      <c r="D103" s="40" t="s">
        <v>125</v>
      </c>
      <c r="E103" s="40" t="s">
        <v>161</v>
      </c>
      <c r="F103" s="41">
        <v>515434074</v>
      </c>
      <c r="G103" s="40" t="s">
        <v>182</v>
      </c>
      <c r="H103" s="40" t="s">
        <v>85</v>
      </c>
      <c r="I103" s="43">
        <v>29904</v>
      </c>
      <c r="J103" s="43">
        <v>861</v>
      </c>
      <c r="K103" s="43">
        <v>0</v>
      </c>
      <c r="L103" s="43">
        <v>257.47</v>
      </c>
      <c r="M103" s="42">
        <v>0.0003</v>
      </c>
      <c r="N103" s="42">
        <v>0.0048</v>
      </c>
      <c r="O103" s="42">
        <v>0.0008</v>
      </c>
      <c r="P103" s="40" t="s">
        <v>6</v>
      </c>
    </row>
    <row r="104" spans="1:16" ht="15">
      <c r="A104" s="48"/>
      <c r="B104" s="40" t="s">
        <v>404</v>
      </c>
      <c r="C104" s="41">
        <v>1139617</v>
      </c>
      <c r="D104" s="40" t="s">
        <v>125</v>
      </c>
      <c r="E104" s="40" t="s">
        <v>161</v>
      </c>
      <c r="F104" s="41">
        <v>510490071</v>
      </c>
      <c r="G104" s="40" t="s">
        <v>354</v>
      </c>
      <c r="H104" s="40" t="s">
        <v>85</v>
      </c>
      <c r="I104" s="43">
        <v>35107.41</v>
      </c>
      <c r="J104" s="43">
        <v>382.3</v>
      </c>
      <c r="K104" s="43">
        <v>0</v>
      </c>
      <c r="L104" s="43">
        <v>134.22</v>
      </c>
      <c r="M104" s="42">
        <v>0.0006</v>
      </c>
      <c r="N104" s="42">
        <v>0.0025</v>
      </c>
      <c r="O104" s="42">
        <v>0.0004</v>
      </c>
      <c r="P104" s="40" t="s">
        <v>6</v>
      </c>
    </row>
    <row r="105" spans="1:16" ht="15">
      <c r="A105" s="48"/>
      <c r="B105" s="40" t="s">
        <v>405</v>
      </c>
      <c r="C105" s="41">
        <v>1176114</v>
      </c>
      <c r="D105" s="40" t="s">
        <v>125</v>
      </c>
      <c r="E105" s="40" t="s">
        <v>161</v>
      </c>
      <c r="F105" s="41">
        <v>513764399</v>
      </c>
      <c r="G105" s="40" t="s">
        <v>354</v>
      </c>
      <c r="H105" s="40" t="s">
        <v>85</v>
      </c>
      <c r="I105" s="43">
        <v>6600</v>
      </c>
      <c r="J105" s="43">
        <v>1951</v>
      </c>
      <c r="K105" s="43">
        <v>0</v>
      </c>
      <c r="L105" s="43">
        <v>128.77</v>
      </c>
      <c r="M105" s="42">
        <v>0.0003</v>
      </c>
      <c r="N105" s="42">
        <v>0.0024</v>
      </c>
      <c r="O105" s="42">
        <v>0.0004</v>
      </c>
      <c r="P105" s="40" t="s">
        <v>6</v>
      </c>
    </row>
    <row r="106" spans="1:16" ht="15">
      <c r="A106" s="48"/>
      <c r="B106" s="40" t="s">
        <v>406</v>
      </c>
      <c r="C106" s="41">
        <v>1156280</v>
      </c>
      <c r="D106" s="40" t="s">
        <v>125</v>
      </c>
      <c r="E106" s="40" t="s">
        <v>161</v>
      </c>
      <c r="F106" s="41">
        <v>510095987</v>
      </c>
      <c r="G106" s="40" t="s">
        <v>354</v>
      </c>
      <c r="H106" s="40" t="s">
        <v>85</v>
      </c>
      <c r="I106" s="43">
        <v>56877</v>
      </c>
      <c r="J106" s="43">
        <v>473.8</v>
      </c>
      <c r="K106" s="43">
        <v>0</v>
      </c>
      <c r="L106" s="43">
        <v>269.48</v>
      </c>
      <c r="M106" s="42">
        <v>0.0007</v>
      </c>
      <c r="N106" s="42">
        <v>0.005</v>
      </c>
      <c r="O106" s="42">
        <v>0.0009</v>
      </c>
      <c r="P106" s="40" t="s">
        <v>6</v>
      </c>
    </row>
    <row r="107" spans="1:16" ht="15">
      <c r="A107" s="48"/>
      <c r="B107" s="40" t="s">
        <v>407</v>
      </c>
      <c r="C107" s="41">
        <v>1080613</v>
      </c>
      <c r="D107" s="40" t="s">
        <v>125</v>
      </c>
      <c r="E107" s="40" t="s">
        <v>161</v>
      </c>
      <c r="F107" s="41">
        <v>520041963</v>
      </c>
      <c r="G107" s="40" t="s">
        <v>357</v>
      </c>
      <c r="H107" s="40" t="s">
        <v>85</v>
      </c>
      <c r="I107" s="43">
        <v>2793</v>
      </c>
      <c r="J107" s="43">
        <v>3456</v>
      </c>
      <c r="K107" s="43">
        <v>0</v>
      </c>
      <c r="L107" s="43">
        <v>96.53</v>
      </c>
      <c r="M107" s="42">
        <v>0.0002</v>
      </c>
      <c r="N107" s="42">
        <v>0.0018</v>
      </c>
      <c r="O107" s="42">
        <v>0.0003</v>
      </c>
      <c r="P107" s="40" t="s">
        <v>6</v>
      </c>
    </row>
    <row r="108" spans="1:16" ht="15">
      <c r="A108" s="48"/>
      <c r="B108" s="40" t="s">
        <v>408</v>
      </c>
      <c r="C108" s="41">
        <v>1158161</v>
      </c>
      <c r="D108" s="40" t="s">
        <v>125</v>
      </c>
      <c r="E108" s="40" t="s">
        <v>161</v>
      </c>
      <c r="F108" s="41">
        <v>510792773</v>
      </c>
      <c r="G108" s="40" t="s">
        <v>357</v>
      </c>
      <c r="H108" s="40" t="s">
        <v>85</v>
      </c>
      <c r="I108" s="43">
        <v>3800</v>
      </c>
      <c r="J108" s="43">
        <v>2869</v>
      </c>
      <c r="K108" s="43">
        <v>0</v>
      </c>
      <c r="L108" s="43">
        <v>109.02</v>
      </c>
      <c r="M108" s="42">
        <v>0.0001</v>
      </c>
      <c r="N108" s="42">
        <v>0.002</v>
      </c>
      <c r="O108" s="42">
        <v>0.0003</v>
      </c>
      <c r="P108" s="40" t="s">
        <v>6</v>
      </c>
    </row>
    <row r="109" spans="1:16" ht="15">
      <c r="A109" s="48"/>
      <c r="B109" s="40" t="s">
        <v>409</v>
      </c>
      <c r="C109" s="41">
        <v>1174457</v>
      </c>
      <c r="D109" s="40" t="s">
        <v>125</v>
      </c>
      <c r="E109" s="40" t="s">
        <v>161</v>
      </c>
      <c r="F109" s="41">
        <v>514902147</v>
      </c>
      <c r="G109" s="40" t="s">
        <v>320</v>
      </c>
      <c r="H109" s="40" t="s">
        <v>85</v>
      </c>
      <c r="I109" s="43">
        <v>13480</v>
      </c>
      <c r="J109" s="43">
        <v>850</v>
      </c>
      <c r="K109" s="43">
        <v>0</v>
      </c>
      <c r="L109" s="43">
        <v>114.58</v>
      </c>
      <c r="M109" s="42">
        <v>0.0005</v>
      </c>
      <c r="N109" s="42">
        <v>0.0021</v>
      </c>
      <c r="O109" s="42">
        <v>0.0004</v>
      </c>
      <c r="P109" s="40" t="s">
        <v>6</v>
      </c>
    </row>
    <row r="110" spans="1:16" ht="15">
      <c r="A110" s="48"/>
      <c r="B110" s="40" t="s">
        <v>410</v>
      </c>
      <c r="C110" s="41">
        <v>1178334</v>
      </c>
      <c r="D110" s="40" t="s">
        <v>125</v>
      </c>
      <c r="E110" s="40" t="s">
        <v>161</v>
      </c>
      <c r="F110" s="41">
        <v>516339777</v>
      </c>
      <c r="G110" s="40" t="s">
        <v>320</v>
      </c>
      <c r="H110" s="40" t="s">
        <v>85</v>
      </c>
      <c r="I110" s="43">
        <v>11950</v>
      </c>
      <c r="J110" s="43">
        <v>2424</v>
      </c>
      <c r="K110" s="43">
        <v>0</v>
      </c>
      <c r="L110" s="43">
        <v>289.67</v>
      </c>
      <c r="M110" s="42">
        <v>0.0003</v>
      </c>
      <c r="N110" s="42">
        <v>0.0054</v>
      </c>
      <c r="O110" s="42">
        <v>0.0009</v>
      </c>
      <c r="P110" s="40" t="s">
        <v>6</v>
      </c>
    </row>
    <row r="111" spans="1:16" ht="15">
      <c r="A111" s="48"/>
      <c r="B111" s="40" t="s">
        <v>411</v>
      </c>
      <c r="C111" s="41">
        <v>422014</v>
      </c>
      <c r="D111" s="40" t="s">
        <v>125</v>
      </c>
      <c r="E111" s="40" t="s">
        <v>161</v>
      </c>
      <c r="F111" s="41">
        <v>520038670</v>
      </c>
      <c r="G111" s="40" t="s">
        <v>220</v>
      </c>
      <c r="H111" s="40" t="s">
        <v>85</v>
      </c>
      <c r="I111" s="43">
        <v>4071</v>
      </c>
      <c r="J111" s="43">
        <v>5201</v>
      </c>
      <c r="K111" s="43">
        <v>0</v>
      </c>
      <c r="L111" s="43">
        <v>211.73</v>
      </c>
      <c r="M111" s="42">
        <v>0.0003</v>
      </c>
      <c r="N111" s="42">
        <v>0.0039</v>
      </c>
      <c r="O111" s="42">
        <v>0.0007</v>
      </c>
      <c r="P111" s="40" t="s">
        <v>6</v>
      </c>
    </row>
    <row r="112" spans="1:16" ht="15">
      <c r="A112" s="48"/>
      <c r="B112" s="40" t="s">
        <v>412</v>
      </c>
      <c r="C112" s="41">
        <v>208017</v>
      </c>
      <c r="D112" s="40" t="s">
        <v>125</v>
      </c>
      <c r="E112" s="40" t="s">
        <v>161</v>
      </c>
      <c r="F112" s="41">
        <v>520036070</v>
      </c>
      <c r="G112" s="40" t="s">
        <v>220</v>
      </c>
      <c r="H112" s="40" t="s">
        <v>85</v>
      </c>
      <c r="I112" s="43">
        <v>10550</v>
      </c>
      <c r="J112" s="43">
        <v>3184</v>
      </c>
      <c r="K112" s="43">
        <v>0</v>
      </c>
      <c r="L112" s="43">
        <v>335.91</v>
      </c>
      <c r="M112" s="42">
        <v>0.0003</v>
      </c>
      <c r="N112" s="42">
        <v>0.0062</v>
      </c>
      <c r="O112" s="42">
        <v>0.0011</v>
      </c>
      <c r="P112" s="40" t="s">
        <v>6</v>
      </c>
    </row>
    <row r="113" spans="1:16" ht="15">
      <c r="A113" s="48"/>
      <c r="B113" s="40" t="s">
        <v>807</v>
      </c>
      <c r="C113" s="41">
        <v>333013</v>
      </c>
      <c r="D113" s="40" t="s">
        <v>125</v>
      </c>
      <c r="E113" s="40" t="s">
        <v>161</v>
      </c>
      <c r="F113" s="41">
        <v>520033713</v>
      </c>
      <c r="G113" s="40" t="s">
        <v>220</v>
      </c>
      <c r="H113" s="40" t="s">
        <v>85</v>
      </c>
      <c r="I113" s="43">
        <v>91277</v>
      </c>
      <c r="J113" s="43">
        <v>328.4</v>
      </c>
      <c r="K113" s="43">
        <v>0</v>
      </c>
      <c r="L113" s="43">
        <v>299.75</v>
      </c>
      <c r="M113" s="42">
        <v>0.0004</v>
      </c>
      <c r="N113" s="42">
        <v>0.0055</v>
      </c>
      <c r="O113" s="42">
        <v>0.0009</v>
      </c>
      <c r="P113" s="40" t="s">
        <v>6</v>
      </c>
    </row>
    <row r="114" spans="1:16" ht="15">
      <c r="A114" s="48"/>
      <c r="B114" s="40" t="s">
        <v>413</v>
      </c>
      <c r="C114" s="41">
        <v>1177518</v>
      </c>
      <c r="D114" s="40" t="s">
        <v>125</v>
      </c>
      <c r="E114" s="40" t="s">
        <v>161</v>
      </c>
      <c r="F114" s="41">
        <v>515512580</v>
      </c>
      <c r="G114" s="40" t="s">
        <v>323</v>
      </c>
      <c r="H114" s="40" t="s">
        <v>85</v>
      </c>
      <c r="I114" s="43">
        <v>4457</v>
      </c>
      <c r="J114" s="43">
        <v>1836</v>
      </c>
      <c r="K114" s="43">
        <v>0</v>
      </c>
      <c r="L114" s="43">
        <v>81.83</v>
      </c>
      <c r="M114" s="42">
        <v>0.0005</v>
      </c>
      <c r="N114" s="42">
        <v>0.0015</v>
      </c>
      <c r="O114" s="42">
        <v>0.0003</v>
      </c>
      <c r="P114" s="40" t="s">
        <v>6</v>
      </c>
    </row>
    <row r="115" spans="1:16" ht="15">
      <c r="A115" s="48"/>
      <c r="B115" s="40" t="s">
        <v>414</v>
      </c>
      <c r="C115" s="41">
        <v>1169895</v>
      </c>
      <c r="D115" s="40" t="s">
        <v>125</v>
      </c>
      <c r="E115" s="40" t="s">
        <v>161</v>
      </c>
      <c r="F115" s="41">
        <v>514856772</v>
      </c>
      <c r="G115" s="40" t="s">
        <v>323</v>
      </c>
      <c r="H115" s="40" t="s">
        <v>85</v>
      </c>
      <c r="I115" s="43">
        <v>8100</v>
      </c>
      <c r="J115" s="43">
        <v>351.6</v>
      </c>
      <c r="K115" s="43">
        <v>0</v>
      </c>
      <c r="L115" s="43">
        <v>28.48</v>
      </c>
      <c r="M115" s="42">
        <v>0.0001</v>
      </c>
      <c r="N115" s="42">
        <v>0.0005</v>
      </c>
      <c r="O115" s="42">
        <v>0.0001</v>
      </c>
      <c r="P115" s="40" t="s">
        <v>6</v>
      </c>
    </row>
    <row r="116" spans="1:16" ht="15">
      <c r="A116" s="48"/>
      <c r="B116" s="40" t="s">
        <v>415</v>
      </c>
      <c r="C116" s="41">
        <v>1175561</v>
      </c>
      <c r="D116" s="40" t="s">
        <v>125</v>
      </c>
      <c r="E116" s="40" t="s">
        <v>161</v>
      </c>
      <c r="F116" s="41">
        <v>514669506</v>
      </c>
      <c r="G116" s="40" t="s">
        <v>323</v>
      </c>
      <c r="H116" s="40" t="s">
        <v>85</v>
      </c>
      <c r="I116" s="43">
        <v>89700</v>
      </c>
      <c r="J116" s="43">
        <v>152.4</v>
      </c>
      <c r="K116" s="43">
        <v>0</v>
      </c>
      <c r="L116" s="43">
        <v>136.7</v>
      </c>
      <c r="M116" s="42">
        <v>0.0008</v>
      </c>
      <c r="N116" s="42">
        <v>0.0025</v>
      </c>
      <c r="O116" s="42">
        <v>0.0004</v>
      </c>
      <c r="P116" s="40" t="s">
        <v>6</v>
      </c>
    </row>
    <row r="117" spans="1:16" ht="15">
      <c r="A117" s="48"/>
      <c r="B117" s="40" t="s">
        <v>416</v>
      </c>
      <c r="C117" s="41">
        <v>1157114</v>
      </c>
      <c r="D117" s="40" t="s">
        <v>125</v>
      </c>
      <c r="E117" s="40" t="s">
        <v>161</v>
      </c>
      <c r="F117" s="41">
        <v>515883809</v>
      </c>
      <c r="G117" s="40" t="s">
        <v>323</v>
      </c>
      <c r="H117" s="40" t="s">
        <v>85</v>
      </c>
      <c r="I117" s="43">
        <v>15733.05</v>
      </c>
      <c r="J117" s="43">
        <v>914.6</v>
      </c>
      <c r="K117" s="43">
        <v>0</v>
      </c>
      <c r="L117" s="43">
        <v>143.89</v>
      </c>
      <c r="M117" s="42">
        <v>0.0008</v>
      </c>
      <c r="N117" s="42">
        <v>0.0027</v>
      </c>
      <c r="O117" s="42">
        <v>0.0005</v>
      </c>
      <c r="P117" s="40" t="s">
        <v>6</v>
      </c>
    </row>
    <row r="118" spans="1:16" ht="15">
      <c r="A118" s="48"/>
      <c r="B118" s="40" t="s">
        <v>417</v>
      </c>
      <c r="C118" s="41">
        <v>1172972</v>
      </c>
      <c r="D118" s="40" t="s">
        <v>125</v>
      </c>
      <c r="E118" s="40" t="s">
        <v>161</v>
      </c>
      <c r="F118" s="41">
        <v>514919810</v>
      </c>
      <c r="G118" s="40" t="s">
        <v>323</v>
      </c>
      <c r="H118" s="40" t="s">
        <v>85</v>
      </c>
      <c r="I118" s="43">
        <v>5626</v>
      </c>
      <c r="J118" s="43">
        <v>1771</v>
      </c>
      <c r="K118" s="43">
        <v>0</v>
      </c>
      <c r="L118" s="43">
        <v>99.64</v>
      </c>
      <c r="M118" s="42">
        <v>0.0003</v>
      </c>
      <c r="N118" s="42">
        <v>0.0018</v>
      </c>
      <c r="O118" s="42">
        <v>0.0003</v>
      </c>
      <c r="P118" s="40" t="s">
        <v>6</v>
      </c>
    </row>
    <row r="119" spans="1:16" ht="15">
      <c r="A119" s="48"/>
      <c r="B119" s="40" t="s">
        <v>418</v>
      </c>
      <c r="C119" s="41">
        <v>1171669</v>
      </c>
      <c r="D119" s="40" t="s">
        <v>125</v>
      </c>
      <c r="E119" s="40" t="s">
        <v>161</v>
      </c>
      <c r="F119" s="41">
        <v>515546224</v>
      </c>
      <c r="G119" s="40" t="s">
        <v>188</v>
      </c>
      <c r="H119" s="40" t="s">
        <v>85</v>
      </c>
      <c r="I119" s="43">
        <v>8700</v>
      </c>
      <c r="J119" s="43">
        <v>1991</v>
      </c>
      <c r="K119" s="43">
        <v>0</v>
      </c>
      <c r="L119" s="43">
        <v>173.22</v>
      </c>
      <c r="M119" s="42">
        <v>0.0004</v>
      </c>
      <c r="N119" s="42">
        <v>0.0032</v>
      </c>
      <c r="O119" s="42">
        <v>0.0005</v>
      </c>
      <c r="P119" s="40" t="s">
        <v>6</v>
      </c>
    </row>
    <row r="120" spans="1:16" ht="15">
      <c r="A120" s="48"/>
      <c r="B120" s="40" t="s">
        <v>419</v>
      </c>
      <c r="C120" s="41">
        <v>103010</v>
      </c>
      <c r="D120" s="40" t="s">
        <v>125</v>
      </c>
      <c r="E120" s="40" t="s">
        <v>161</v>
      </c>
      <c r="F120" s="41">
        <v>520041187</v>
      </c>
      <c r="G120" s="40" t="s">
        <v>188</v>
      </c>
      <c r="H120" s="40" t="s">
        <v>85</v>
      </c>
      <c r="I120" s="43">
        <v>66422</v>
      </c>
      <c r="J120" s="43">
        <v>1112</v>
      </c>
      <c r="K120" s="43">
        <v>0</v>
      </c>
      <c r="L120" s="43">
        <v>738.61</v>
      </c>
      <c r="M120" s="42">
        <v>0.0006</v>
      </c>
      <c r="N120" s="42">
        <v>0.0137</v>
      </c>
      <c r="O120" s="42">
        <v>0.0023</v>
      </c>
      <c r="P120" s="40" t="s">
        <v>6</v>
      </c>
    </row>
    <row r="121" spans="1:16" ht="15">
      <c r="A121" s="48"/>
      <c r="B121" s="40" t="s">
        <v>420</v>
      </c>
      <c r="C121" s="41">
        <v>1173723</v>
      </c>
      <c r="D121" s="40" t="s">
        <v>125</v>
      </c>
      <c r="E121" s="40" t="s">
        <v>161</v>
      </c>
      <c r="F121" s="41">
        <v>515678845</v>
      </c>
      <c r="G121" s="40" t="s">
        <v>188</v>
      </c>
      <c r="H121" s="40" t="s">
        <v>85</v>
      </c>
      <c r="I121" s="43">
        <v>36700</v>
      </c>
      <c r="J121" s="43">
        <v>190.1</v>
      </c>
      <c r="K121" s="43">
        <v>0</v>
      </c>
      <c r="L121" s="43">
        <v>69.77</v>
      </c>
      <c r="M121" s="42">
        <v>0.0008</v>
      </c>
      <c r="N121" s="42">
        <v>0.0013</v>
      </c>
      <c r="O121" s="42">
        <v>0.0002</v>
      </c>
      <c r="P121" s="40" t="s">
        <v>6</v>
      </c>
    </row>
    <row r="122" spans="1:16" ht="15">
      <c r="A122" s="48"/>
      <c r="B122" s="40" t="s">
        <v>421</v>
      </c>
      <c r="C122" s="41">
        <v>1173228</v>
      </c>
      <c r="D122" s="40" t="s">
        <v>125</v>
      </c>
      <c r="E122" s="40" t="s">
        <v>161</v>
      </c>
      <c r="F122" s="41">
        <v>515559169</v>
      </c>
      <c r="G122" s="40" t="s">
        <v>200</v>
      </c>
      <c r="H122" s="40" t="s">
        <v>85</v>
      </c>
      <c r="I122" s="43">
        <v>35100</v>
      </c>
      <c r="J122" s="43">
        <v>395.1</v>
      </c>
      <c r="K122" s="43">
        <v>0</v>
      </c>
      <c r="L122" s="43">
        <v>138.68</v>
      </c>
      <c r="M122" s="42">
        <v>0.0005</v>
      </c>
      <c r="N122" s="42">
        <v>0.0026</v>
      </c>
      <c r="O122" s="42">
        <v>0.0004</v>
      </c>
      <c r="P122" s="40" t="s">
        <v>6</v>
      </c>
    </row>
    <row r="123" spans="1:16" ht="15">
      <c r="A123" s="48"/>
      <c r="B123" s="40" t="s">
        <v>422</v>
      </c>
      <c r="C123" s="41">
        <v>209015</v>
      </c>
      <c r="D123" s="40" t="s">
        <v>125</v>
      </c>
      <c r="E123" s="40" t="s">
        <v>161</v>
      </c>
      <c r="F123" s="41">
        <v>520030677</v>
      </c>
      <c r="G123" s="40" t="s">
        <v>200</v>
      </c>
      <c r="H123" s="40" t="s">
        <v>85</v>
      </c>
      <c r="I123" s="43">
        <v>3900</v>
      </c>
      <c r="J123" s="43">
        <v>2591</v>
      </c>
      <c r="K123" s="43">
        <v>0</v>
      </c>
      <c r="L123" s="43">
        <v>101.05</v>
      </c>
      <c r="M123" s="42">
        <v>0.0002</v>
      </c>
      <c r="N123" s="42">
        <v>0.0019</v>
      </c>
      <c r="O123" s="42">
        <v>0.0003</v>
      </c>
      <c r="P123" s="40" t="s">
        <v>6</v>
      </c>
    </row>
    <row r="124" spans="1:16" ht="15">
      <c r="A124" s="48"/>
      <c r="B124" s="40" t="s">
        <v>423</v>
      </c>
      <c r="C124" s="41">
        <v>1172618</v>
      </c>
      <c r="D124" s="40" t="s">
        <v>125</v>
      </c>
      <c r="E124" s="40" t="s">
        <v>161</v>
      </c>
      <c r="F124" s="41">
        <v>512402538</v>
      </c>
      <c r="G124" s="40" t="s">
        <v>263</v>
      </c>
      <c r="H124" s="40" t="s">
        <v>85</v>
      </c>
      <c r="I124" s="43">
        <v>42040</v>
      </c>
      <c r="J124" s="43">
        <v>538.9</v>
      </c>
      <c r="K124" s="43">
        <v>0</v>
      </c>
      <c r="L124" s="43">
        <v>226.55</v>
      </c>
      <c r="M124" s="42">
        <v>0.0003</v>
      </c>
      <c r="N124" s="42">
        <v>0.0042</v>
      </c>
      <c r="O124" s="42">
        <v>0.0007</v>
      </c>
      <c r="P124" s="40" t="s">
        <v>6</v>
      </c>
    </row>
    <row r="125" spans="1:16" ht="15">
      <c r="A125" s="48"/>
      <c r="B125" s="40" t="s">
        <v>424</v>
      </c>
      <c r="C125" s="41">
        <v>1175496</v>
      </c>
      <c r="D125" s="40" t="s">
        <v>125</v>
      </c>
      <c r="E125" s="40" t="s">
        <v>161</v>
      </c>
      <c r="F125" s="41">
        <v>516292992</v>
      </c>
      <c r="G125" s="40" t="s">
        <v>263</v>
      </c>
      <c r="H125" s="40" t="s">
        <v>85</v>
      </c>
      <c r="I125" s="43">
        <v>5080</v>
      </c>
      <c r="J125" s="43">
        <v>2353</v>
      </c>
      <c r="K125" s="43">
        <v>0</v>
      </c>
      <c r="L125" s="43">
        <v>119.53</v>
      </c>
      <c r="M125" s="42">
        <v>0.0003</v>
      </c>
      <c r="N125" s="42">
        <v>0.0022</v>
      </c>
      <c r="O125" s="42">
        <v>0.0004</v>
      </c>
      <c r="P125" s="40" t="s">
        <v>6</v>
      </c>
    </row>
    <row r="126" spans="1:16" ht="15">
      <c r="A126" s="48"/>
      <c r="B126" s="40" t="s">
        <v>425</v>
      </c>
      <c r="C126" s="41">
        <v>1107663</v>
      </c>
      <c r="D126" s="40" t="s">
        <v>125</v>
      </c>
      <c r="E126" s="40" t="s">
        <v>161</v>
      </c>
      <c r="F126" s="41">
        <v>512832742</v>
      </c>
      <c r="G126" s="40" t="s">
        <v>193</v>
      </c>
      <c r="H126" s="40" t="s">
        <v>85</v>
      </c>
      <c r="I126" s="43">
        <v>13506</v>
      </c>
      <c r="J126" s="43">
        <v>1272</v>
      </c>
      <c r="K126" s="43">
        <v>0</v>
      </c>
      <c r="L126" s="43">
        <v>171.8</v>
      </c>
      <c r="M126" s="42">
        <v>0.0001</v>
      </c>
      <c r="N126" s="42">
        <v>0.0032</v>
      </c>
      <c r="O126" s="42">
        <v>0.0005</v>
      </c>
      <c r="P126" s="40" t="s">
        <v>6</v>
      </c>
    </row>
    <row r="127" spans="1:16" ht="15">
      <c r="A127" s="48"/>
      <c r="B127" s="40" t="s">
        <v>426</v>
      </c>
      <c r="C127" s="41">
        <v>384016</v>
      </c>
      <c r="D127" s="40" t="s">
        <v>125</v>
      </c>
      <c r="E127" s="40" t="s">
        <v>161</v>
      </c>
      <c r="F127" s="41">
        <v>520038530</v>
      </c>
      <c r="G127" s="40" t="s">
        <v>265</v>
      </c>
      <c r="H127" s="40" t="s">
        <v>85</v>
      </c>
      <c r="I127" s="43">
        <v>2800</v>
      </c>
      <c r="J127" s="43">
        <v>2748</v>
      </c>
      <c r="K127" s="43">
        <v>0</v>
      </c>
      <c r="L127" s="43">
        <v>76.94</v>
      </c>
      <c r="M127" s="42">
        <v>0.0001</v>
      </c>
      <c r="N127" s="42">
        <v>0.0014</v>
      </c>
      <c r="O127" s="42">
        <v>0.0002</v>
      </c>
      <c r="P127" s="40" t="s">
        <v>6</v>
      </c>
    </row>
    <row r="128" spans="1:16" ht="15">
      <c r="A128" s="48"/>
      <c r="B128" s="40" t="s">
        <v>427</v>
      </c>
      <c r="C128" s="41">
        <v>1176205</v>
      </c>
      <c r="D128" s="40" t="s">
        <v>125</v>
      </c>
      <c r="E128" s="40" t="s">
        <v>161</v>
      </c>
      <c r="F128" s="41">
        <v>512714494</v>
      </c>
      <c r="G128" s="40" t="s">
        <v>265</v>
      </c>
      <c r="H128" s="40" t="s">
        <v>85</v>
      </c>
      <c r="I128" s="43">
        <v>37000</v>
      </c>
      <c r="J128" s="43">
        <v>405.8</v>
      </c>
      <c r="K128" s="43">
        <v>0</v>
      </c>
      <c r="L128" s="43">
        <v>150.15</v>
      </c>
      <c r="M128" s="42">
        <v>0.0001</v>
      </c>
      <c r="N128" s="42">
        <v>0.0028</v>
      </c>
      <c r="O128" s="42">
        <v>0.0005</v>
      </c>
      <c r="P128" s="40" t="s">
        <v>6</v>
      </c>
    </row>
    <row r="129" spans="1:16" ht="15">
      <c r="A129" s="48"/>
      <c r="B129" s="40" t="s">
        <v>428</v>
      </c>
      <c r="C129" s="41">
        <v>1129493</v>
      </c>
      <c r="D129" s="40" t="s">
        <v>125</v>
      </c>
      <c r="E129" s="40" t="s">
        <v>161</v>
      </c>
      <c r="F129" s="41">
        <v>514837111</v>
      </c>
      <c r="G129" s="40" t="s">
        <v>241</v>
      </c>
      <c r="H129" s="40" t="s">
        <v>85</v>
      </c>
      <c r="I129" s="43">
        <v>14800</v>
      </c>
      <c r="J129" s="43">
        <v>678.4</v>
      </c>
      <c r="K129" s="43">
        <v>0</v>
      </c>
      <c r="L129" s="43">
        <v>100.4</v>
      </c>
      <c r="M129" s="42">
        <v>0.0007</v>
      </c>
      <c r="N129" s="42">
        <v>0.0019</v>
      </c>
      <c r="O129" s="42">
        <v>0.0003</v>
      </c>
      <c r="P129" s="40" t="s">
        <v>6</v>
      </c>
    </row>
    <row r="130" spans="1:16" ht="15">
      <c r="A130" s="48"/>
      <c r="B130" s="40" t="s">
        <v>429</v>
      </c>
      <c r="C130" s="41">
        <v>1155290</v>
      </c>
      <c r="D130" s="40" t="s">
        <v>125</v>
      </c>
      <c r="E130" s="40" t="s">
        <v>161</v>
      </c>
      <c r="F130" s="41">
        <v>10758801</v>
      </c>
      <c r="G130" s="40" t="s">
        <v>241</v>
      </c>
      <c r="H130" s="40" t="s">
        <v>85</v>
      </c>
      <c r="I130" s="43">
        <v>7073</v>
      </c>
      <c r="J130" s="43">
        <v>3683</v>
      </c>
      <c r="K130" s="43">
        <v>0</v>
      </c>
      <c r="L130" s="43">
        <v>260.5</v>
      </c>
      <c r="M130" s="42">
        <v>0</v>
      </c>
      <c r="N130" s="42">
        <v>0.0048</v>
      </c>
      <c r="O130" s="42">
        <v>0.0008</v>
      </c>
      <c r="P130" s="40" t="s">
        <v>6</v>
      </c>
    </row>
    <row r="131" spans="1:16" ht="15">
      <c r="A131" s="48"/>
      <c r="B131" s="40" t="s">
        <v>430</v>
      </c>
      <c r="C131" s="41">
        <v>1141969</v>
      </c>
      <c r="D131" s="40" t="s">
        <v>125</v>
      </c>
      <c r="E131" s="40" t="s">
        <v>161</v>
      </c>
      <c r="F131" s="41">
        <v>550263107</v>
      </c>
      <c r="G131" s="40" t="s">
        <v>241</v>
      </c>
      <c r="H131" s="40" t="s">
        <v>85</v>
      </c>
      <c r="I131" s="43">
        <v>42358</v>
      </c>
      <c r="J131" s="43">
        <v>1700</v>
      </c>
      <c r="K131" s="43">
        <v>0</v>
      </c>
      <c r="L131" s="43">
        <v>720.09</v>
      </c>
      <c r="M131" s="42">
        <v>0.0004</v>
      </c>
      <c r="N131" s="42">
        <v>0.0133</v>
      </c>
      <c r="O131" s="42">
        <v>0.0023</v>
      </c>
      <c r="P131" s="40" t="s">
        <v>6</v>
      </c>
    </row>
    <row r="132" spans="2:16" ht="15">
      <c r="B132" s="1" t="s">
        <v>431</v>
      </c>
      <c r="C132" s="1" t="s">
        <v>6</v>
      </c>
      <c r="D132" s="1" t="s">
        <v>6</v>
      </c>
      <c r="E132" s="1" t="s">
        <v>6</v>
      </c>
      <c r="F132" s="1" t="s">
        <v>6</v>
      </c>
      <c r="G132" s="1" t="s">
        <v>6</v>
      </c>
      <c r="H132" s="1" t="s">
        <v>6</v>
      </c>
      <c r="I132" s="39">
        <v>0</v>
      </c>
      <c r="J132" s="1" t="s">
        <v>6</v>
      </c>
      <c r="K132" s="39">
        <v>0</v>
      </c>
      <c r="L132" s="39">
        <v>0</v>
      </c>
      <c r="M132" s="1" t="s">
        <v>6</v>
      </c>
      <c r="N132" s="38">
        <v>0</v>
      </c>
      <c r="O132" s="38">
        <v>0</v>
      </c>
      <c r="P132" s="1" t="s">
        <v>6</v>
      </c>
    </row>
    <row r="133" spans="2:16" ht="15">
      <c r="B133" s="1" t="s">
        <v>432</v>
      </c>
      <c r="C133" s="1" t="s">
        <v>6</v>
      </c>
      <c r="D133" s="1" t="s">
        <v>6</v>
      </c>
      <c r="E133" s="1" t="s">
        <v>6</v>
      </c>
      <c r="F133" s="1" t="s">
        <v>6</v>
      </c>
      <c r="G133" s="1" t="s">
        <v>6</v>
      </c>
      <c r="H133" s="1" t="s">
        <v>6</v>
      </c>
      <c r="I133" s="1" t="s">
        <v>6</v>
      </c>
      <c r="J133" s="1" t="s">
        <v>6</v>
      </c>
      <c r="K133" s="1" t="s">
        <v>6</v>
      </c>
      <c r="L133" s="1" t="s">
        <v>6</v>
      </c>
      <c r="M133" s="1" t="s">
        <v>6</v>
      </c>
      <c r="N133" s="1" t="s">
        <v>6</v>
      </c>
      <c r="O133" s="1" t="s">
        <v>6</v>
      </c>
      <c r="P133" s="1" t="s">
        <v>6</v>
      </c>
    </row>
    <row r="134" spans="2:16" ht="15">
      <c r="B134" s="1" t="s">
        <v>433</v>
      </c>
      <c r="C134" s="1" t="s">
        <v>6</v>
      </c>
      <c r="D134" s="1" t="s">
        <v>6</v>
      </c>
      <c r="E134" s="1" t="s">
        <v>6</v>
      </c>
      <c r="F134" s="1" t="s">
        <v>6</v>
      </c>
      <c r="G134" s="1" t="s">
        <v>6</v>
      </c>
      <c r="H134" s="1" t="s">
        <v>6</v>
      </c>
      <c r="I134" s="1" t="s">
        <v>6</v>
      </c>
      <c r="J134" s="1" t="s">
        <v>6</v>
      </c>
      <c r="K134" s="1" t="s">
        <v>6</v>
      </c>
      <c r="L134" s="1" t="s">
        <v>6</v>
      </c>
      <c r="M134" s="1" t="s">
        <v>6</v>
      </c>
      <c r="N134" s="1" t="s">
        <v>6</v>
      </c>
      <c r="O134" s="1" t="s">
        <v>6</v>
      </c>
      <c r="P134" s="1" t="s">
        <v>6</v>
      </c>
    </row>
    <row r="135" spans="2:16" ht="15">
      <c r="B135" s="1" t="s">
        <v>100</v>
      </c>
      <c r="C135" s="1" t="s">
        <v>6</v>
      </c>
      <c r="D135" s="1" t="s">
        <v>6</v>
      </c>
      <c r="E135" s="1" t="s">
        <v>6</v>
      </c>
      <c r="F135" s="1" t="s">
        <v>6</v>
      </c>
      <c r="G135" s="1" t="s">
        <v>6</v>
      </c>
      <c r="H135" s="1" t="s">
        <v>6</v>
      </c>
      <c r="I135" s="39">
        <v>104636</v>
      </c>
      <c r="J135" s="1" t="s">
        <v>6</v>
      </c>
      <c r="K135" s="39">
        <v>0.37</v>
      </c>
      <c r="L135" s="39">
        <v>8572.16</v>
      </c>
      <c r="M135" s="1" t="s">
        <v>6</v>
      </c>
      <c r="N135" s="38">
        <v>0.1586</v>
      </c>
      <c r="O135" s="38">
        <v>0.0273</v>
      </c>
      <c r="P135" s="1" t="s">
        <v>6</v>
      </c>
    </row>
    <row r="136" spans="2:16" ht="15">
      <c r="B136" s="1" t="s">
        <v>154</v>
      </c>
      <c r="C136" s="1" t="s">
        <v>6</v>
      </c>
      <c r="D136" s="1" t="s">
        <v>6</v>
      </c>
      <c r="E136" s="1" t="s">
        <v>6</v>
      </c>
      <c r="F136" s="1" t="s">
        <v>6</v>
      </c>
      <c r="G136" s="1" t="s">
        <v>6</v>
      </c>
      <c r="H136" s="1" t="s">
        <v>6</v>
      </c>
      <c r="I136" s="39">
        <v>20815</v>
      </c>
      <c r="J136" s="1" t="s">
        <v>6</v>
      </c>
      <c r="K136" s="39">
        <v>0</v>
      </c>
      <c r="L136" s="39">
        <v>1120.91</v>
      </c>
      <c r="M136" s="1" t="s">
        <v>6</v>
      </c>
      <c r="N136" s="38">
        <v>0.0207</v>
      </c>
      <c r="O136" s="38">
        <v>0.0036</v>
      </c>
      <c r="P136" s="1" t="s">
        <v>6</v>
      </c>
    </row>
    <row r="137" spans="2:16" ht="15">
      <c r="B137" s="40" t="s">
        <v>434</v>
      </c>
      <c r="C137" s="40" t="s">
        <v>435</v>
      </c>
      <c r="D137" s="40" t="s">
        <v>436</v>
      </c>
      <c r="E137" s="40" t="s">
        <v>294</v>
      </c>
      <c r="F137" s="41">
        <v>520036716</v>
      </c>
      <c r="G137" s="40" t="s">
        <v>437</v>
      </c>
      <c r="H137" s="40" t="s">
        <v>48</v>
      </c>
      <c r="I137" s="43">
        <v>377</v>
      </c>
      <c r="J137" s="43">
        <v>7815</v>
      </c>
      <c r="K137" s="43">
        <v>0</v>
      </c>
      <c r="L137" s="43">
        <v>91.63</v>
      </c>
      <c r="M137" s="42">
        <v>0</v>
      </c>
      <c r="N137" s="42">
        <v>0.0017</v>
      </c>
      <c r="O137" s="42">
        <v>0.0003</v>
      </c>
      <c r="P137" s="41">
        <v>60036159</v>
      </c>
    </row>
    <row r="138" spans="2:16" ht="15">
      <c r="B138" s="40" t="s">
        <v>438</v>
      </c>
      <c r="C138" s="40" t="s">
        <v>439</v>
      </c>
      <c r="D138" s="40" t="s">
        <v>440</v>
      </c>
      <c r="E138" s="40" t="s">
        <v>294</v>
      </c>
      <c r="F138" s="41">
        <v>997579</v>
      </c>
      <c r="G138" s="40" t="s">
        <v>441</v>
      </c>
      <c r="H138" s="40" t="s">
        <v>48</v>
      </c>
      <c r="I138" s="43">
        <v>11479</v>
      </c>
      <c r="J138" s="43">
        <v>637</v>
      </c>
      <c r="K138" s="43">
        <v>0</v>
      </c>
      <c r="L138" s="43">
        <v>227.41</v>
      </c>
      <c r="M138" s="42">
        <v>0</v>
      </c>
      <c r="N138" s="42">
        <v>0.0042</v>
      </c>
      <c r="O138" s="42">
        <v>0.0007</v>
      </c>
      <c r="P138" s="41">
        <v>77748937</v>
      </c>
    </row>
    <row r="139" spans="2:16" ht="15">
      <c r="B139" s="40" t="s">
        <v>442</v>
      </c>
      <c r="C139" s="40" t="s">
        <v>443</v>
      </c>
      <c r="D139" s="40" t="s">
        <v>161</v>
      </c>
      <c r="E139" s="40" t="s">
        <v>294</v>
      </c>
      <c r="F139" s="41">
        <v>511235434</v>
      </c>
      <c r="G139" s="40" t="s">
        <v>444</v>
      </c>
      <c r="H139" s="40" t="s">
        <v>48</v>
      </c>
      <c r="I139" s="43">
        <v>4950</v>
      </c>
      <c r="J139" s="43">
        <v>4569</v>
      </c>
      <c r="K139" s="43">
        <v>0</v>
      </c>
      <c r="L139" s="43">
        <v>703.37</v>
      </c>
      <c r="M139" s="42">
        <v>0.0001</v>
      </c>
      <c r="N139" s="42">
        <v>0.013</v>
      </c>
      <c r="O139" s="42">
        <v>0.0022</v>
      </c>
      <c r="P139" s="41">
        <v>1060250</v>
      </c>
    </row>
    <row r="140" spans="2:16" ht="15">
      <c r="B140" s="40" t="s">
        <v>445</v>
      </c>
      <c r="C140" s="40" t="s">
        <v>446</v>
      </c>
      <c r="D140" s="40" t="s">
        <v>125</v>
      </c>
      <c r="E140" s="40" t="s">
        <v>294</v>
      </c>
      <c r="F140" s="41">
        <v>520013954</v>
      </c>
      <c r="G140" s="40" t="s">
        <v>447</v>
      </c>
      <c r="H140" s="40" t="s">
        <v>48</v>
      </c>
      <c r="I140" s="43">
        <v>4009</v>
      </c>
      <c r="J140" s="43">
        <v>790</v>
      </c>
      <c r="K140" s="43">
        <v>0</v>
      </c>
      <c r="L140" s="43">
        <v>98.5</v>
      </c>
      <c r="M140" s="42">
        <v>0</v>
      </c>
      <c r="N140" s="42">
        <v>0.0018</v>
      </c>
      <c r="O140" s="42">
        <v>0.0003</v>
      </c>
      <c r="P140" s="41">
        <v>100057</v>
      </c>
    </row>
    <row r="141" spans="2:16" ht="15">
      <c r="B141" s="1" t="s">
        <v>153</v>
      </c>
      <c r="C141" s="1" t="s">
        <v>6</v>
      </c>
      <c r="D141" s="1" t="s">
        <v>6</v>
      </c>
      <c r="E141" s="1" t="s">
        <v>6</v>
      </c>
      <c r="F141" s="1" t="s">
        <v>6</v>
      </c>
      <c r="G141" s="1" t="s">
        <v>6</v>
      </c>
      <c r="H141" s="1" t="s">
        <v>6</v>
      </c>
      <c r="I141" s="39">
        <v>83821</v>
      </c>
      <c r="J141" s="1" t="s">
        <v>6</v>
      </c>
      <c r="K141" s="39">
        <v>0.37</v>
      </c>
      <c r="L141" s="39">
        <v>7451.25</v>
      </c>
      <c r="M141" s="1" t="s">
        <v>6</v>
      </c>
      <c r="N141" s="38">
        <v>0.1379</v>
      </c>
      <c r="O141" s="38">
        <v>0.0237</v>
      </c>
      <c r="P141" s="1" t="s">
        <v>6</v>
      </c>
    </row>
    <row r="142" spans="2:16" ht="15">
      <c r="B142" s="40" t="s">
        <v>448</v>
      </c>
      <c r="C142" s="40" t="s">
        <v>449</v>
      </c>
      <c r="D142" s="40" t="s">
        <v>440</v>
      </c>
      <c r="E142" s="40" t="s">
        <v>294</v>
      </c>
      <c r="F142" s="41">
        <v>95030</v>
      </c>
      <c r="G142" s="40" t="s">
        <v>444</v>
      </c>
      <c r="H142" s="40" t="s">
        <v>48</v>
      </c>
      <c r="I142" s="43">
        <v>3823</v>
      </c>
      <c r="J142" s="43">
        <v>424</v>
      </c>
      <c r="K142" s="43">
        <v>0</v>
      </c>
      <c r="L142" s="43">
        <v>50.41</v>
      </c>
      <c r="M142" s="42">
        <v>0.0001</v>
      </c>
      <c r="N142" s="42">
        <v>0.0009</v>
      </c>
      <c r="O142" s="42">
        <v>0.0002</v>
      </c>
      <c r="P142" s="41">
        <v>76686906</v>
      </c>
    </row>
    <row r="143" spans="2:16" ht="15">
      <c r="B143" s="40" t="s">
        <v>450</v>
      </c>
      <c r="C143" s="40" t="s">
        <v>451</v>
      </c>
      <c r="D143" s="40" t="s">
        <v>440</v>
      </c>
      <c r="E143" s="40" t="s">
        <v>294</v>
      </c>
      <c r="F143" s="41">
        <v>997584</v>
      </c>
      <c r="G143" s="40" t="s">
        <v>447</v>
      </c>
      <c r="H143" s="40" t="s">
        <v>48</v>
      </c>
      <c r="I143" s="43">
        <v>1597</v>
      </c>
      <c r="J143" s="43">
        <v>5630</v>
      </c>
      <c r="K143" s="43">
        <v>0</v>
      </c>
      <c r="L143" s="43">
        <v>279.62</v>
      </c>
      <c r="M143" s="42">
        <v>0.0001</v>
      </c>
      <c r="N143" s="42">
        <v>0.0052</v>
      </c>
      <c r="O143" s="42">
        <v>0.0009</v>
      </c>
      <c r="P143" s="41">
        <v>77028868</v>
      </c>
    </row>
    <row r="144" spans="2:16" ht="15">
      <c r="B144" s="40" t="s">
        <v>452</v>
      </c>
      <c r="C144" s="40" t="s">
        <v>453</v>
      </c>
      <c r="D144" s="40" t="s">
        <v>436</v>
      </c>
      <c r="E144" s="40" t="s">
        <v>294</v>
      </c>
      <c r="F144" s="41">
        <v>99201</v>
      </c>
      <c r="G144" s="40" t="s">
        <v>454</v>
      </c>
      <c r="H144" s="40" t="s">
        <v>48</v>
      </c>
      <c r="I144" s="43">
        <v>2750</v>
      </c>
      <c r="J144" s="43">
        <v>6043</v>
      </c>
      <c r="K144" s="43">
        <v>0</v>
      </c>
      <c r="L144" s="43">
        <v>516.83</v>
      </c>
      <c r="M144" s="42">
        <v>0</v>
      </c>
      <c r="N144" s="42">
        <v>0.0096</v>
      </c>
      <c r="O144" s="42">
        <v>0.0016</v>
      </c>
      <c r="P144" s="41">
        <v>103747</v>
      </c>
    </row>
    <row r="145" spans="2:16" ht="15">
      <c r="B145" s="40" t="s">
        <v>455</v>
      </c>
      <c r="C145" s="40" t="s">
        <v>456</v>
      </c>
      <c r="D145" s="40" t="s">
        <v>161</v>
      </c>
      <c r="E145" s="40" t="s">
        <v>294</v>
      </c>
      <c r="F145" s="41">
        <v>91254</v>
      </c>
      <c r="G145" s="40" t="s">
        <v>457</v>
      </c>
      <c r="H145" s="40" t="s">
        <v>52</v>
      </c>
      <c r="I145" s="43">
        <v>20073</v>
      </c>
      <c r="J145" s="43">
        <v>532</v>
      </c>
      <c r="K145" s="43">
        <v>0</v>
      </c>
      <c r="L145" s="43">
        <v>376.11</v>
      </c>
      <c r="M145" s="42">
        <v>0</v>
      </c>
      <c r="N145" s="42">
        <v>0.007</v>
      </c>
      <c r="O145" s="42">
        <v>0.0012</v>
      </c>
      <c r="P145" s="41">
        <v>62004293</v>
      </c>
    </row>
    <row r="146" spans="2:16" ht="15">
      <c r="B146" s="40" t="s">
        <v>458</v>
      </c>
      <c r="C146" s="40" t="s">
        <v>459</v>
      </c>
      <c r="D146" s="40" t="s">
        <v>440</v>
      </c>
      <c r="E146" s="40" t="s">
        <v>294</v>
      </c>
      <c r="F146" s="41">
        <v>99275</v>
      </c>
      <c r="G146" s="40" t="s">
        <v>290</v>
      </c>
      <c r="H146" s="40" t="s">
        <v>48</v>
      </c>
      <c r="I146" s="43">
        <v>560</v>
      </c>
      <c r="J146" s="43">
        <v>33932</v>
      </c>
      <c r="K146" s="43">
        <v>0</v>
      </c>
      <c r="L146" s="43">
        <v>590.96</v>
      </c>
      <c r="M146" s="42">
        <v>0</v>
      </c>
      <c r="N146" s="42">
        <v>0.0109</v>
      </c>
      <c r="O146" s="42">
        <v>0.0019</v>
      </c>
      <c r="P146" s="41">
        <v>105049</v>
      </c>
    </row>
    <row r="147" spans="2:16" ht="15">
      <c r="B147" s="40" t="s">
        <v>460</v>
      </c>
      <c r="C147" s="40" t="s">
        <v>461</v>
      </c>
      <c r="D147" s="40" t="s">
        <v>161</v>
      </c>
      <c r="E147" s="40" t="s">
        <v>294</v>
      </c>
      <c r="F147" s="41">
        <v>53368</v>
      </c>
      <c r="G147" s="40" t="s">
        <v>290</v>
      </c>
      <c r="H147" s="40" t="s">
        <v>48</v>
      </c>
      <c r="I147" s="43">
        <v>1850</v>
      </c>
      <c r="J147" s="43">
        <v>3458</v>
      </c>
      <c r="K147" s="43">
        <v>0</v>
      </c>
      <c r="L147" s="43">
        <v>198.96</v>
      </c>
      <c r="M147" s="42">
        <v>0</v>
      </c>
      <c r="N147" s="42">
        <v>0.0037</v>
      </c>
      <c r="O147" s="42">
        <v>0.0006</v>
      </c>
      <c r="P147" s="41">
        <v>60413226</v>
      </c>
    </row>
    <row r="148" spans="2:16" ht="15">
      <c r="B148" s="40" t="s">
        <v>462</v>
      </c>
      <c r="C148" s="40" t="s">
        <v>463</v>
      </c>
      <c r="D148" s="40" t="s">
        <v>440</v>
      </c>
      <c r="E148" s="40" t="s">
        <v>294</v>
      </c>
      <c r="F148" s="41">
        <v>99771</v>
      </c>
      <c r="G148" s="40" t="s">
        <v>464</v>
      </c>
      <c r="H148" s="40" t="s">
        <v>48</v>
      </c>
      <c r="I148" s="43">
        <v>1100</v>
      </c>
      <c r="J148" s="43">
        <v>17820</v>
      </c>
      <c r="K148" s="43">
        <v>0</v>
      </c>
      <c r="L148" s="43">
        <v>609.62</v>
      </c>
      <c r="M148" s="42">
        <v>0</v>
      </c>
      <c r="N148" s="42">
        <v>0.0113</v>
      </c>
      <c r="O148" s="42">
        <v>0.0019</v>
      </c>
      <c r="P148" s="41">
        <v>103788</v>
      </c>
    </row>
    <row r="149" spans="2:16" ht="15">
      <c r="B149" s="40" t="s">
        <v>465</v>
      </c>
      <c r="C149" s="40" t="s">
        <v>466</v>
      </c>
      <c r="D149" s="40" t="s">
        <v>161</v>
      </c>
      <c r="E149" s="40" t="s">
        <v>294</v>
      </c>
      <c r="F149" s="41">
        <v>97108</v>
      </c>
      <c r="G149" s="40" t="s">
        <v>467</v>
      </c>
      <c r="H149" s="40" t="s">
        <v>48</v>
      </c>
      <c r="I149" s="43">
        <v>744</v>
      </c>
      <c r="J149" s="43">
        <v>18273</v>
      </c>
      <c r="K149" s="43">
        <v>0</v>
      </c>
      <c r="L149" s="43">
        <v>422.81</v>
      </c>
      <c r="M149" s="42">
        <v>0</v>
      </c>
      <c r="N149" s="42">
        <v>0.0078</v>
      </c>
      <c r="O149" s="42">
        <v>0.0013</v>
      </c>
      <c r="P149" s="41">
        <v>111203</v>
      </c>
    </row>
    <row r="150" spans="2:16" ht="15">
      <c r="B150" s="40" t="s">
        <v>468</v>
      </c>
      <c r="C150" s="40" t="s">
        <v>469</v>
      </c>
      <c r="D150" s="40" t="s">
        <v>440</v>
      </c>
      <c r="E150" s="40" t="s">
        <v>294</v>
      </c>
      <c r="F150" s="41">
        <v>99122</v>
      </c>
      <c r="G150" s="40" t="s">
        <v>295</v>
      </c>
      <c r="H150" s="40" t="s">
        <v>48</v>
      </c>
      <c r="I150" s="43">
        <v>42</v>
      </c>
      <c r="J150" s="43">
        <v>337289</v>
      </c>
      <c r="K150" s="43">
        <v>0</v>
      </c>
      <c r="L150" s="43">
        <v>440.57</v>
      </c>
      <c r="M150" s="42">
        <v>0</v>
      </c>
      <c r="N150" s="42">
        <v>0.0081</v>
      </c>
      <c r="O150" s="42">
        <v>0.0014</v>
      </c>
      <c r="P150" s="41">
        <v>108092</v>
      </c>
    </row>
    <row r="151" spans="2:16" ht="15">
      <c r="B151" s="40" t="s">
        <v>470</v>
      </c>
      <c r="C151" s="40" t="s">
        <v>471</v>
      </c>
      <c r="D151" s="40" t="s">
        <v>440</v>
      </c>
      <c r="E151" s="40" t="s">
        <v>294</v>
      </c>
      <c r="F151" s="41">
        <v>97149</v>
      </c>
      <c r="G151" s="40" t="s">
        <v>295</v>
      </c>
      <c r="H151" s="40" t="s">
        <v>48</v>
      </c>
      <c r="I151" s="43">
        <v>440</v>
      </c>
      <c r="J151" s="43">
        <v>34436</v>
      </c>
      <c r="K151" s="43">
        <v>0</v>
      </c>
      <c r="L151" s="43">
        <v>471.22</v>
      </c>
      <c r="M151" s="42">
        <v>0</v>
      </c>
      <c r="N151" s="42">
        <v>0.0087</v>
      </c>
      <c r="O151" s="42">
        <v>0.0015</v>
      </c>
      <c r="P151" s="41">
        <v>60606209</v>
      </c>
    </row>
    <row r="152" spans="2:16" ht="15">
      <c r="B152" s="40" t="s">
        <v>472</v>
      </c>
      <c r="C152" s="40" t="s">
        <v>473</v>
      </c>
      <c r="D152" s="40" t="s">
        <v>440</v>
      </c>
      <c r="E152" s="40" t="s">
        <v>294</v>
      </c>
      <c r="F152" s="41">
        <v>99915</v>
      </c>
      <c r="G152" s="40" t="s">
        <v>295</v>
      </c>
      <c r="H152" s="40" t="s">
        <v>48</v>
      </c>
      <c r="I152" s="43">
        <v>20</v>
      </c>
      <c r="J152" s="43">
        <v>292005</v>
      </c>
      <c r="K152" s="43">
        <v>0</v>
      </c>
      <c r="L152" s="43">
        <v>181.63</v>
      </c>
      <c r="M152" s="42">
        <v>0</v>
      </c>
      <c r="N152" s="42">
        <v>0.0034</v>
      </c>
      <c r="O152" s="42">
        <v>0.0006</v>
      </c>
      <c r="P152" s="41">
        <v>60354768</v>
      </c>
    </row>
    <row r="153" spans="2:16" ht="15">
      <c r="B153" s="40" t="s">
        <v>474</v>
      </c>
      <c r="C153" s="40" t="s">
        <v>475</v>
      </c>
      <c r="D153" s="40" t="s">
        <v>161</v>
      </c>
      <c r="E153" s="40" t="s">
        <v>294</v>
      </c>
      <c r="F153" s="41">
        <v>997529</v>
      </c>
      <c r="G153" s="40" t="s">
        <v>295</v>
      </c>
      <c r="H153" s="40" t="s">
        <v>48</v>
      </c>
      <c r="I153" s="43">
        <v>3085</v>
      </c>
      <c r="J153" s="43">
        <v>2395</v>
      </c>
      <c r="K153" s="43">
        <v>0</v>
      </c>
      <c r="L153" s="43">
        <v>229.78</v>
      </c>
      <c r="M153" s="42">
        <v>0.0001</v>
      </c>
      <c r="N153" s="42">
        <v>0.0042</v>
      </c>
      <c r="O153" s="42">
        <v>0.0007</v>
      </c>
      <c r="P153" s="41">
        <v>1052331</v>
      </c>
    </row>
    <row r="154" spans="2:16" ht="15">
      <c r="B154" s="40" t="s">
        <v>476</v>
      </c>
      <c r="C154" s="40" t="s">
        <v>477</v>
      </c>
      <c r="D154" s="40" t="s">
        <v>436</v>
      </c>
      <c r="E154" s="40" t="s">
        <v>294</v>
      </c>
      <c r="F154" s="41">
        <v>99752</v>
      </c>
      <c r="G154" s="40" t="s">
        <v>478</v>
      </c>
      <c r="H154" s="40" t="s">
        <v>48</v>
      </c>
      <c r="I154" s="43">
        <v>1463</v>
      </c>
      <c r="J154" s="43">
        <v>3768</v>
      </c>
      <c r="K154" s="43">
        <v>0</v>
      </c>
      <c r="L154" s="43">
        <v>171.44</v>
      </c>
      <c r="M154" s="42">
        <v>0</v>
      </c>
      <c r="N154" s="42">
        <v>0.0032</v>
      </c>
      <c r="O154" s="42">
        <v>0.0005</v>
      </c>
      <c r="P154" s="41">
        <v>60038312</v>
      </c>
    </row>
    <row r="155" spans="2:16" ht="15">
      <c r="B155" s="40" t="s">
        <v>479</v>
      </c>
      <c r="C155" s="40" t="s">
        <v>480</v>
      </c>
      <c r="D155" s="40" t="s">
        <v>436</v>
      </c>
      <c r="E155" s="40" t="s">
        <v>294</v>
      </c>
      <c r="F155" s="41">
        <v>99771</v>
      </c>
      <c r="G155" s="40" t="s">
        <v>481</v>
      </c>
      <c r="H155" s="40" t="s">
        <v>48</v>
      </c>
      <c r="I155" s="43">
        <v>6375</v>
      </c>
      <c r="J155" s="43">
        <v>1616</v>
      </c>
      <c r="K155" s="43">
        <v>0</v>
      </c>
      <c r="L155" s="43">
        <v>320.39</v>
      </c>
      <c r="M155" s="42">
        <v>0</v>
      </c>
      <c r="N155" s="42">
        <v>0.0059</v>
      </c>
      <c r="O155" s="42">
        <v>0.001</v>
      </c>
      <c r="P155" s="41">
        <v>75203745</v>
      </c>
    </row>
    <row r="156" spans="2:16" ht="15">
      <c r="B156" s="40" t="s">
        <v>482</v>
      </c>
      <c r="C156" s="40" t="s">
        <v>483</v>
      </c>
      <c r="D156" s="40" t="s">
        <v>436</v>
      </c>
      <c r="E156" s="40" t="s">
        <v>294</v>
      </c>
      <c r="F156" s="41">
        <v>97153</v>
      </c>
      <c r="G156" s="40" t="s">
        <v>481</v>
      </c>
      <c r="H156" s="40" t="s">
        <v>48</v>
      </c>
      <c r="I156" s="43">
        <v>3475</v>
      </c>
      <c r="J156" s="43">
        <v>15289</v>
      </c>
      <c r="K156" s="43">
        <v>0.37</v>
      </c>
      <c r="L156" s="43">
        <v>1652.69</v>
      </c>
      <c r="M156" s="42">
        <v>0.0006</v>
      </c>
      <c r="N156" s="42">
        <v>0.0306</v>
      </c>
      <c r="O156" s="42">
        <v>0.0053</v>
      </c>
      <c r="P156" s="41">
        <v>70684030</v>
      </c>
    </row>
    <row r="157" spans="2:16" ht="15">
      <c r="B157" s="40" t="s">
        <v>484</v>
      </c>
      <c r="C157" s="40" t="s">
        <v>485</v>
      </c>
      <c r="D157" s="40" t="s">
        <v>486</v>
      </c>
      <c r="E157" s="40" t="s">
        <v>294</v>
      </c>
      <c r="F157" s="41">
        <v>99341</v>
      </c>
      <c r="G157" s="40" t="s">
        <v>481</v>
      </c>
      <c r="H157" s="40" t="s">
        <v>48</v>
      </c>
      <c r="I157" s="43">
        <v>32558</v>
      </c>
      <c r="J157" s="43">
        <v>831.5</v>
      </c>
      <c r="K157" s="43">
        <v>0</v>
      </c>
      <c r="L157" s="43">
        <v>841.94</v>
      </c>
      <c r="M157" s="42">
        <v>0.0003</v>
      </c>
      <c r="N157" s="42">
        <v>0.0156</v>
      </c>
      <c r="O157" s="42">
        <v>0.0027</v>
      </c>
      <c r="P157" s="41">
        <v>76666098</v>
      </c>
    </row>
    <row r="158" spans="2:16" ht="15">
      <c r="B158" s="40" t="s">
        <v>487</v>
      </c>
      <c r="C158" s="40" t="s">
        <v>488</v>
      </c>
      <c r="D158" s="40" t="s">
        <v>161</v>
      </c>
      <c r="E158" s="40" t="s">
        <v>294</v>
      </c>
      <c r="F158" s="41">
        <v>98901</v>
      </c>
      <c r="G158" s="40" t="s">
        <v>481</v>
      </c>
      <c r="H158" s="40" t="s">
        <v>48</v>
      </c>
      <c r="I158" s="43">
        <v>48</v>
      </c>
      <c r="J158" s="43">
        <v>82.5</v>
      </c>
      <c r="K158" s="43">
        <v>0</v>
      </c>
      <c r="L158" s="43">
        <v>0.12</v>
      </c>
      <c r="M158" s="42">
        <v>0</v>
      </c>
      <c r="N158" s="42">
        <v>0</v>
      </c>
      <c r="O158" s="42">
        <v>0</v>
      </c>
      <c r="P158" s="41">
        <v>62015581</v>
      </c>
    </row>
    <row r="159" spans="2:16" ht="15">
      <c r="B159" s="40" t="s">
        <v>489</v>
      </c>
      <c r="C159" s="40" t="s">
        <v>490</v>
      </c>
      <c r="D159" s="40" t="s">
        <v>161</v>
      </c>
      <c r="E159" s="40" t="s">
        <v>294</v>
      </c>
      <c r="F159" s="41">
        <v>96137</v>
      </c>
      <c r="G159" s="40" t="s">
        <v>481</v>
      </c>
      <c r="H159" s="40" t="s">
        <v>52</v>
      </c>
      <c r="I159" s="43">
        <v>3818</v>
      </c>
      <c r="J159" s="43">
        <v>715</v>
      </c>
      <c r="K159" s="43">
        <v>0</v>
      </c>
      <c r="L159" s="43">
        <v>96.15</v>
      </c>
      <c r="M159" s="42">
        <v>0.0011</v>
      </c>
      <c r="N159" s="42">
        <v>0.0018</v>
      </c>
      <c r="O159" s="42">
        <v>0.0003</v>
      </c>
      <c r="P159" s="41">
        <v>62003310</v>
      </c>
    </row>
    <row r="160" ht="15">
      <c r="B160" s="36" t="s">
        <v>102</v>
      </c>
    </row>
    <row r="161" ht="15">
      <c r="B161" s="36" t="s">
        <v>143</v>
      </c>
    </row>
    <row r="162" spans="2:16" ht="15">
      <c r="B162" s="55" t="s">
        <v>58</v>
      </c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</row>
    <row r="163" ht="15">
      <c r="G163" s="40"/>
    </row>
  </sheetData>
  <mergeCells count="1">
    <mergeCell ref="B162:P16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O72"/>
  <sheetViews>
    <sheetView rightToLeft="1" workbookViewId="0" topLeftCell="A1"/>
  </sheetViews>
  <sheetFormatPr defaultColWidth="9.140625" defaultRowHeight="15"/>
  <cols>
    <col min="1" max="1" width="3.00390625" style="0" customWidth="1"/>
    <col min="2" max="2" width="37.00390625" style="0" customWidth="1"/>
    <col min="3" max="3" width="14.00390625" style="0" customWidth="1"/>
    <col min="4" max="4" width="11.00390625" style="0" customWidth="1"/>
    <col min="5" max="5" width="12.00390625" style="0" customWidth="1"/>
    <col min="6" max="6" width="10.00390625" style="0" customWidth="1"/>
    <col min="7" max="8" width="14.00390625" style="0" customWidth="1"/>
    <col min="9" max="9" width="11.00390625" style="0" customWidth="1"/>
    <col min="10" max="10" width="18.00390625" style="0" customWidth="1"/>
    <col min="11" max="11" width="11.00390625" style="0" customWidth="1"/>
    <col min="12" max="12" width="22.00390625" style="0" customWidth="1"/>
    <col min="13" max="13" width="24.00390625" style="0" customWidth="1"/>
    <col min="14" max="14" width="23.00390625" style="0" customWidth="1"/>
    <col min="15" max="15" width="11.00390625" style="0" customWidth="1"/>
  </cols>
  <sheetData>
    <row r="1" spans="2:3" ht="15">
      <c r="B1" s="37" t="s">
        <v>0</v>
      </c>
      <c r="C1" s="37" t="s">
        <v>1</v>
      </c>
    </row>
    <row r="2" spans="2:3" ht="15">
      <c r="B2" s="37" t="s">
        <v>2</v>
      </c>
      <c r="C2" s="37" t="s">
        <v>3</v>
      </c>
    </row>
    <row r="3" spans="2:3" ht="15">
      <c r="B3" s="37" t="s">
        <v>4</v>
      </c>
      <c r="C3" s="37" t="s">
        <v>5</v>
      </c>
    </row>
    <row r="4" spans="2:3" ht="15">
      <c r="B4" s="37" t="s">
        <v>6</v>
      </c>
      <c r="C4" s="37" t="s">
        <v>6</v>
      </c>
    </row>
    <row r="5" spans="2:3" ht="15">
      <c r="B5" s="37" t="s">
        <v>6</v>
      </c>
      <c r="C5" s="37" t="s">
        <v>6</v>
      </c>
    </row>
    <row r="6" spans="2:15" ht="15">
      <c r="B6" s="3" t="s">
        <v>103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</row>
    <row r="7" spans="2:15" ht="15">
      <c r="B7" s="3" t="s">
        <v>491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</row>
    <row r="8" spans="2:15" ht="15">
      <c r="B8" s="1" t="s">
        <v>60</v>
      </c>
      <c r="C8" s="1" t="s">
        <v>61</v>
      </c>
      <c r="D8" s="1" t="s">
        <v>105</v>
      </c>
      <c r="E8" s="1" t="s">
        <v>62</v>
      </c>
      <c r="F8" s="1" t="s">
        <v>146</v>
      </c>
      <c r="G8" s="1" t="s">
        <v>65</v>
      </c>
      <c r="H8" s="1" t="s">
        <v>108</v>
      </c>
      <c r="I8" s="1" t="s">
        <v>109</v>
      </c>
      <c r="J8" s="1" t="s">
        <v>110</v>
      </c>
      <c r="K8" s="1" t="s">
        <v>68</v>
      </c>
      <c r="L8" s="1" t="s">
        <v>111</v>
      </c>
      <c r="M8" s="1" t="s">
        <v>69</v>
      </c>
      <c r="N8" s="1" t="s">
        <v>112</v>
      </c>
      <c r="O8" s="1" t="s">
        <v>6</v>
      </c>
    </row>
    <row r="9" spans="2:15" ht="15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158</v>
      </c>
      <c r="I9" s="1" t="s">
        <v>6</v>
      </c>
      <c r="J9" s="1" t="s">
        <v>10</v>
      </c>
      <c r="K9" s="1" t="s">
        <v>10</v>
      </c>
      <c r="L9" s="1" t="s">
        <v>11</v>
      </c>
      <c r="M9" s="1" t="s">
        <v>11</v>
      </c>
      <c r="N9" s="1" t="s">
        <v>11</v>
      </c>
      <c r="O9" s="1" t="s">
        <v>6</v>
      </c>
    </row>
    <row r="10" spans="2:15" ht="15">
      <c r="B10" s="1" t="s">
        <v>6</v>
      </c>
      <c r="C10" s="1" t="s">
        <v>12</v>
      </c>
      <c r="D10" s="1" t="s">
        <v>13</v>
      </c>
      <c r="E10" s="1" t="s">
        <v>71</v>
      </c>
      <c r="F10" s="1" t="s">
        <v>72</v>
      </c>
      <c r="G10" s="1" t="s">
        <v>73</v>
      </c>
      <c r="H10" s="1" t="s">
        <v>74</v>
      </c>
      <c r="I10" s="1" t="s">
        <v>75</v>
      </c>
      <c r="J10" s="1" t="s">
        <v>76</v>
      </c>
      <c r="K10" s="1" t="s">
        <v>76</v>
      </c>
      <c r="L10" s="1" t="s">
        <v>77</v>
      </c>
      <c r="M10" s="1" t="s">
        <v>78</v>
      </c>
      <c r="N10" s="1" t="s">
        <v>116</v>
      </c>
      <c r="O10" s="1" t="s">
        <v>6</v>
      </c>
    </row>
    <row r="11" spans="2:15" ht="15">
      <c r="B11" s="1" t="s">
        <v>492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39">
        <v>1820002</v>
      </c>
      <c r="I11" s="1" t="s">
        <v>6</v>
      </c>
      <c r="J11" s="39">
        <v>44.9</v>
      </c>
      <c r="K11" s="39">
        <v>98434.91</v>
      </c>
      <c r="L11" s="1" t="s">
        <v>6</v>
      </c>
      <c r="M11" s="38">
        <v>1</v>
      </c>
      <c r="N11" s="38">
        <v>0.3134</v>
      </c>
      <c r="O11" s="1" t="s">
        <v>6</v>
      </c>
    </row>
    <row r="12" spans="2:15" ht="15">
      <c r="B12" s="1" t="s">
        <v>80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39">
        <v>1537308</v>
      </c>
      <c r="I12" s="1" t="s">
        <v>6</v>
      </c>
      <c r="J12" s="39">
        <v>0</v>
      </c>
      <c r="K12" s="39">
        <v>14963.71</v>
      </c>
      <c r="L12" s="1" t="s">
        <v>6</v>
      </c>
      <c r="M12" s="38">
        <v>0.152</v>
      </c>
      <c r="N12" s="38">
        <v>0.0476</v>
      </c>
      <c r="O12" s="1" t="s">
        <v>6</v>
      </c>
    </row>
    <row r="13" spans="2:15" ht="15">
      <c r="B13" s="1" t="s">
        <v>493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39">
        <v>0</v>
      </c>
      <c r="I13" s="1" t="s">
        <v>6</v>
      </c>
      <c r="J13" s="39">
        <v>0</v>
      </c>
      <c r="K13" s="39">
        <v>0</v>
      </c>
      <c r="L13" s="1" t="s">
        <v>6</v>
      </c>
      <c r="M13" s="38">
        <v>0</v>
      </c>
      <c r="N13" s="38">
        <v>0</v>
      </c>
      <c r="O13" s="1" t="s">
        <v>6</v>
      </c>
    </row>
    <row r="14" spans="2:15" ht="15">
      <c r="B14" s="1" t="s">
        <v>494</v>
      </c>
      <c r="C14" s="1" t="s">
        <v>6</v>
      </c>
      <c r="D14" s="1" t="s">
        <v>6</v>
      </c>
      <c r="E14" s="1" t="s">
        <v>6</v>
      </c>
      <c r="F14" s="1" t="s">
        <v>6</v>
      </c>
      <c r="G14" s="1" t="s">
        <v>6</v>
      </c>
      <c r="H14" s="39">
        <v>233365</v>
      </c>
      <c r="I14" s="1" t="s">
        <v>6</v>
      </c>
      <c r="J14" s="39">
        <v>0</v>
      </c>
      <c r="K14" s="39">
        <v>8334.97</v>
      </c>
      <c r="L14" s="1" t="s">
        <v>6</v>
      </c>
      <c r="M14" s="38">
        <v>0.0847</v>
      </c>
      <c r="N14" s="38">
        <v>0.0265</v>
      </c>
      <c r="O14" s="1" t="s">
        <v>6</v>
      </c>
    </row>
    <row r="15" spans="2:15" ht="15">
      <c r="B15" s="40" t="s">
        <v>495</v>
      </c>
      <c r="C15" s="41">
        <v>1165836</v>
      </c>
      <c r="D15" s="40" t="s">
        <v>125</v>
      </c>
      <c r="E15" s="41">
        <v>514884485</v>
      </c>
      <c r="F15" s="40" t="s">
        <v>496</v>
      </c>
      <c r="G15" s="40" t="s">
        <v>85</v>
      </c>
      <c r="H15" s="43">
        <v>18552</v>
      </c>
      <c r="I15" s="43">
        <v>7589</v>
      </c>
      <c r="J15" s="43">
        <v>0</v>
      </c>
      <c r="K15" s="43">
        <v>1407.91</v>
      </c>
      <c r="L15" s="42">
        <v>0.0074</v>
      </c>
      <c r="M15" s="42">
        <v>0.0143</v>
      </c>
      <c r="N15" s="42">
        <v>0.0045</v>
      </c>
      <c r="O15" s="40" t="s">
        <v>6</v>
      </c>
    </row>
    <row r="16" spans="2:15" ht="15">
      <c r="B16" s="40" t="s">
        <v>497</v>
      </c>
      <c r="C16" s="41">
        <v>1149038</v>
      </c>
      <c r="D16" s="40" t="s">
        <v>125</v>
      </c>
      <c r="E16" s="41">
        <v>511776783</v>
      </c>
      <c r="F16" s="40" t="s">
        <v>496</v>
      </c>
      <c r="G16" s="40" t="s">
        <v>85</v>
      </c>
      <c r="H16" s="43">
        <v>25980</v>
      </c>
      <c r="I16" s="43">
        <v>5426</v>
      </c>
      <c r="J16" s="43">
        <v>0</v>
      </c>
      <c r="K16" s="43">
        <v>1409.67</v>
      </c>
      <c r="L16" s="42">
        <v>0.0041</v>
      </c>
      <c r="M16" s="42">
        <v>0.0143</v>
      </c>
      <c r="N16" s="42">
        <v>0.0045</v>
      </c>
      <c r="O16" s="40" t="s">
        <v>6</v>
      </c>
    </row>
    <row r="17" spans="2:15" ht="15">
      <c r="B17" s="40" t="s">
        <v>498</v>
      </c>
      <c r="C17" s="41">
        <v>1171586</v>
      </c>
      <c r="D17" s="40" t="s">
        <v>125</v>
      </c>
      <c r="E17" s="41">
        <v>511303661</v>
      </c>
      <c r="F17" s="40" t="s">
        <v>496</v>
      </c>
      <c r="G17" s="40" t="s">
        <v>85</v>
      </c>
      <c r="H17" s="43">
        <v>84300</v>
      </c>
      <c r="I17" s="43">
        <v>1025</v>
      </c>
      <c r="J17" s="43">
        <v>0</v>
      </c>
      <c r="K17" s="43">
        <v>864.07</v>
      </c>
      <c r="L17" s="42">
        <v>0.0169</v>
      </c>
      <c r="M17" s="42">
        <v>0.0088</v>
      </c>
      <c r="N17" s="42">
        <v>0.0027</v>
      </c>
      <c r="O17" s="40" t="s">
        <v>6</v>
      </c>
    </row>
    <row r="18" spans="2:15" ht="15">
      <c r="B18" s="40" t="s">
        <v>499</v>
      </c>
      <c r="C18" s="41">
        <v>1181387</v>
      </c>
      <c r="D18" s="40" t="s">
        <v>125</v>
      </c>
      <c r="E18" s="41">
        <v>511303661</v>
      </c>
      <c r="F18" s="40" t="s">
        <v>496</v>
      </c>
      <c r="G18" s="40" t="s">
        <v>85</v>
      </c>
      <c r="H18" s="43">
        <v>98620</v>
      </c>
      <c r="I18" s="43">
        <v>2336</v>
      </c>
      <c r="J18" s="43">
        <v>0</v>
      </c>
      <c r="K18" s="43">
        <v>2303.76</v>
      </c>
      <c r="L18" s="42">
        <v>0.0297</v>
      </c>
      <c r="M18" s="42">
        <v>0.0234</v>
      </c>
      <c r="N18" s="42">
        <v>0.0073</v>
      </c>
      <c r="O18" s="40" t="s">
        <v>6</v>
      </c>
    </row>
    <row r="19" spans="2:15" ht="15">
      <c r="B19" s="40" t="s">
        <v>803</v>
      </c>
      <c r="C19" s="41">
        <v>1148147</v>
      </c>
      <c r="D19" s="40" t="s">
        <v>125</v>
      </c>
      <c r="E19" s="41">
        <v>513765339</v>
      </c>
      <c r="F19" s="40" t="s">
        <v>496</v>
      </c>
      <c r="G19" s="40" t="s">
        <v>85</v>
      </c>
      <c r="H19" s="43">
        <v>1850</v>
      </c>
      <c r="I19" s="43">
        <v>54290</v>
      </c>
      <c r="J19" s="43">
        <v>0</v>
      </c>
      <c r="K19" s="43">
        <v>1004.36</v>
      </c>
      <c r="L19" s="42">
        <v>0.0017</v>
      </c>
      <c r="M19" s="42">
        <v>0.0102</v>
      </c>
      <c r="N19" s="42">
        <v>0.0032</v>
      </c>
      <c r="O19" s="40" t="s">
        <v>6</v>
      </c>
    </row>
    <row r="20" spans="2:15" ht="15">
      <c r="B20" s="40" t="s">
        <v>500</v>
      </c>
      <c r="C20" s="41">
        <v>1147271</v>
      </c>
      <c r="D20" s="40" t="s">
        <v>161</v>
      </c>
      <c r="E20" s="41">
        <v>510938608</v>
      </c>
      <c r="F20" s="40" t="s">
        <v>496</v>
      </c>
      <c r="G20" s="40" t="s">
        <v>85</v>
      </c>
      <c r="H20" s="43">
        <v>2013</v>
      </c>
      <c r="I20" s="43">
        <v>16710</v>
      </c>
      <c r="J20" s="43">
        <v>0</v>
      </c>
      <c r="K20" s="43">
        <v>336.37</v>
      </c>
      <c r="L20" s="42">
        <v>0.0008</v>
      </c>
      <c r="M20" s="42">
        <v>0.0034</v>
      </c>
      <c r="N20" s="42">
        <v>0.0011</v>
      </c>
      <c r="O20" s="40" t="s">
        <v>6</v>
      </c>
    </row>
    <row r="21" spans="2:15" ht="15">
      <c r="B21" s="40" t="s">
        <v>501</v>
      </c>
      <c r="C21" s="41">
        <v>1146505</v>
      </c>
      <c r="D21" s="40" t="s">
        <v>125</v>
      </c>
      <c r="E21" s="41">
        <v>510938608</v>
      </c>
      <c r="F21" s="40" t="s">
        <v>496</v>
      </c>
      <c r="G21" s="40" t="s">
        <v>85</v>
      </c>
      <c r="H21" s="43">
        <v>2050</v>
      </c>
      <c r="I21" s="43">
        <v>49210</v>
      </c>
      <c r="J21" s="43">
        <v>0</v>
      </c>
      <c r="K21" s="43">
        <v>1008.8</v>
      </c>
      <c r="L21" s="42">
        <v>0.0012</v>
      </c>
      <c r="M21" s="42">
        <v>0.0102</v>
      </c>
      <c r="N21" s="42">
        <v>0.0032</v>
      </c>
      <c r="O21" s="40" t="s">
        <v>6</v>
      </c>
    </row>
    <row r="22" spans="2:15" ht="15">
      <c r="B22" s="1" t="s">
        <v>502</v>
      </c>
      <c r="C22" s="1" t="s">
        <v>6</v>
      </c>
      <c r="D22" s="1" t="s">
        <v>6</v>
      </c>
      <c r="E22" s="1" t="s">
        <v>6</v>
      </c>
      <c r="F22" s="1" t="s">
        <v>6</v>
      </c>
      <c r="G22" s="1" t="s">
        <v>6</v>
      </c>
      <c r="H22" s="39">
        <v>1303943</v>
      </c>
      <c r="I22" s="1" t="s">
        <v>6</v>
      </c>
      <c r="J22" s="39">
        <v>0</v>
      </c>
      <c r="K22" s="39">
        <v>6628.74</v>
      </c>
      <c r="L22" s="1" t="s">
        <v>6</v>
      </c>
      <c r="M22" s="38">
        <v>0.0673</v>
      </c>
      <c r="N22" s="38">
        <v>0.0211</v>
      </c>
      <c r="O22" s="1" t="s">
        <v>6</v>
      </c>
    </row>
    <row r="23" spans="2:15" ht="15">
      <c r="B23" s="40" t="s">
        <v>503</v>
      </c>
      <c r="C23" s="41">
        <v>1150473</v>
      </c>
      <c r="D23" s="40" t="s">
        <v>125</v>
      </c>
      <c r="E23" s="41">
        <v>511776783</v>
      </c>
      <c r="F23" s="40" t="s">
        <v>504</v>
      </c>
      <c r="G23" s="40" t="s">
        <v>85</v>
      </c>
      <c r="H23" s="43">
        <v>549118</v>
      </c>
      <c r="I23" s="43">
        <v>370.27</v>
      </c>
      <c r="J23" s="43">
        <v>0</v>
      </c>
      <c r="K23" s="43">
        <v>2033.22</v>
      </c>
      <c r="L23" s="42">
        <v>0.0022</v>
      </c>
      <c r="M23" s="42">
        <v>0.0207</v>
      </c>
      <c r="N23" s="42">
        <v>0.0065</v>
      </c>
      <c r="O23" s="40" t="s">
        <v>6</v>
      </c>
    </row>
    <row r="24" spans="2:15" ht="15">
      <c r="B24" s="40" t="s">
        <v>505</v>
      </c>
      <c r="C24" s="41">
        <v>1150523</v>
      </c>
      <c r="D24" s="40" t="s">
        <v>125</v>
      </c>
      <c r="E24" s="41">
        <v>511776783</v>
      </c>
      <c r="F24" s="40" t="s">
        <v>504</v>
      </c>
      <c r="G24" s="40" t="s">
        <v>85</v>
      </c>
      <c r="H24" s="43">
        <v>387975</v>
      </c>
      <c r="I24" s="43">
        <v>392.11</v>
      </c>
      <c r="J24" s="43">
        <v>0</v>
      </c>
      <c r="K24" s="43">
        <v>1521.29</v>
      </c>
      <c r="L24" s="42">
        <v>0.0021</v>
      </c>
      <c r="M24" s="42">
        <v>0.0154</v>
      </c>
      <c r="N24" s="42">
        <v>0.0048</v>
      </c>
      <c r="O24" s="40" t="s">
        <v>6</v>
      </c>
    </row>
    <row r="25" spans="2:15" ht="15">
      <c r="B25" s="40" t="s">
        <v>506</v>
      </c>
      <c r="C25" s="41">
        <v>1149996</v>
      </c>
      <c r="D25" s="40" t="s">
        <v>125</v>
      </c>
      <c r="E25" s="41">
        <v>511303661</v>
      </c>
      <c r="F25" s="40" t="s">
        <v>504</v>
      </c>
      <c r="G25" s="40" t="s">
        <v>85</v>
      </c>
      <c r="H25" s="43">
        <v>325132</v>
      </c>
      <c r="I25" s="43">
        <v>472</v>
      </c>
      <c r="J25" s="43">
        <v>0</v>
      </c>
      <c r="K25" s="43">
        <v>1534.62</v>
      </c>
      <c r="L25" s="42">
        <v>0.0026</v>
      </c>
      <c r="M25" s="42">
        <v>0.0156</v>
      </c>
      <c r="N25" s="42">
        <v>0.0049</v>
      </c>
      <c r="O25" s="40" t="s">
        <v>6</v>
      </c>
    </row>
    <row r="26" spans="2:15" ht="15">
      <c r="B26" s="40" t="s">
        <v>507</v>
      </c>
      <c r="C26" s="41">
        <v>1146232</v>
      </c>
      <c r="D26" s="40" t="s">
        <v>125</v>
      </c>
      <c r="E26" s="41">
        <v>510938608</v>
      </c>
      <c r="F26" s="40" t="s">
        <v>504</v>
      </c>
      <c r="G26" s="40" t="s">
        <v>85</v>
      </c>
      <c r="H26" s="43">
        <v>41409</v>
      </c>
      <c r="I26" s="43">
        <v>3688.9</v>
      </c>
      <c r="J26" s="43">
        <v>0</v>
      </c>
      <c r="K26" s="43">
        <v>1527.54</v>
      </c>
      <c r="L26" s="42">
        <v>0.0011</v>
      </c>
      <c r="M26" s="42">
        <v>0.0155</v>
      </c>
      <c r="N26" s="42">
        <v>0.0049</v>
      </c>
      <c r="O26" s="40" t="s">
        <v>6</v>
      </c>
    </row>
    <row r="27" spans="2:15" ht="15">
      <c r="B27" s="40" t="s">
        <v>508</v>
      </c>
      <c r="C27" s="41">
        <v>1146414</v>
      </c>
      <c r="D27" s="40" t="s">
        <v>125</v>
      </c>
      <c r="E27" s="41">
        <v>510938608</v>
      </c>
      <c r="F27" s="40" t="s">
        <v>504</v>
      </c>
      <c r="G27" s="40" t="s">
        <v>85</v>
      </c>
      <c r="H27" s="43">
        <v>309</v>
      </c>
      <c r="I27" s="43">
        <v>3907.48</v>
      </c>
      <c r="J27" s="43">
        <v>0</v>
      </c>
      <c r="K27" s="43">
        <v>12.07</v>
      </c>
      <c r="L27" s="42">
        <v>0</v>
      </c>
      <c r="M27" s="42">
        <v>0.0001</v>
      </c>
      <c r="N27" s="42">
        <v>0</v>
      </c>
      <c r="O27" s="40" t="s">
        <v>6</v>
      </c>
    </row>
    <row r="28" spans="2:15" ht="15">
      <c r="B28" s="1" t="s">
        <v>509</v>
      </c>
      <c r="C28" s="1" t="s">
        <v>6</v>
      </c>
      <c r="D28" s="1" t="s">
        <v>6</v>
      </c>
      <c r="E28" s="1" t="s">
        <v>6</v>
      </c>
      <c r="F28" s="1" t="s">
        <v>6</v>
      </c>
      <c r="G28" s="1" t="s">
        <v>6</v>
      </c>
      <c r="H28" s="39">
        <v>0</v>
      </c>
      <c r="I28" s="1" t="s">
        <v>6</v>
      </c>
      <c r="J28" s="39">
        <v>0</v>
      </c>
      <c r="K28" s="39">
        <v>0</v>
      </c>
      <c r="L28" s="1" t="s">
        <v>6</v>
      </c>
      <c r="M28" s="38">
        <v>0</v>
      </c>
      <c r="N28" s="38">
        <v>0</v>
      </c>
      <c r="O28" s="1" t="s">
        <v>6</v>
      </c>
    </row>
    <row r="29" spans="2:15" ht="15">
      <c r="B29" s="1" t="s">
        <v>510</v>
      </c>
      <c r="C29" s="1" t="s">
        <v>6</v>
      </c>
      <c r="D29" s="1" t="s">
        <v>6</v>
      </c>
      <c r="E29" s="1" t="s">
        <v>6</v>
      </c>
      <c r="F29" s="1" t="s">
        <v>6</v>
      </c>
      <c r="G29" s="1" t="s">
        <v>6</v>
      </c>
      <c r="H29" s="39">
        <v>0</v>
      </c>
      <c r="I29" s="1" t="s">
        <v>6</v>
      </c>
      <c r="J29" s="39">
        <v>0</v>
      </c>
      <c r="K29" s="39">
        <v>0</v>
      </c>
      <c r="L29" s="1" t="s">
        <v>6</v>
      </c>
      <c r="M29" s="38">
        <v>0</v>
      </c>
      <c r="N29" s="38">
        <v>0</v>
      </c>
      <c r="O29" s="1" t="s">
        <v>6</v>
      </c>
    </row>
    <row r="30" spans="2:15" ht="15">
      <c r="B30" s="1" t="s">
        <v>511</v>
      </c>
      <c r="C30" s="1" t="s">
        <v>6</v>
      </c>
      <c r="D30" s="1" t="s">
        <v>6</v>
      </c>
      <c r="E30" s="1" t="s">
        <v>6</v>
      </c>
      <c r="F30" s="1" t="s">
        <v>6</v>
      </c>
      <c r="G30" s="1" t="s">
        <v>6</v>
      </c>
      <c r="H30" s="39">
        <v>0</v>
      </c>
      <c r="I30" s="1" t="s">
        <v>6</v>
      </c>
      <c r="J30" s="39">
        <v>0</v>
      </c>
      <c r="K30" s="39">
        <v>0</v>
      </c>
      <c r="L30" s="1" t="s">
        <v>6</v>
      </c>
      <c r="M30" s="38">
        <v>0</v>
      </c>
      <c r="N30" s="38">
        <v>0</v>
      </c>
      <c r="O30" s="1" t="s">
        <v>6</v>
      </c>
    </row>
    <row r="31" spans="2:15" ht="15">
      <c r="B31" s="1" t="s">
        <v>100</v>
      </c>
      <c r="C31" s="1" t="s">
        <v>6</v>
      </c>
      <c r="D31" s="1" t="s">
        <v>6</v>
      </c>
      <c r="E31" s="1" t="s">
        <v>6</v>
      </c>
      <c r="F31" s="1" t="s">
        <v>6</v>
      </c>
      <c r="G31" s="1" t="s">
        <v>6</v>
      </c>
      <c r="H31" s="39">
        <v>282694</v>
      </c>
      <c r="I31" s="1" t="s">
        <v>6</v>
      </c>
      <c r="J31" s="39">
        <v>44.9</v>
      </c>
      <c r="K31" s="39">
        <v>83471.2</v>
      </c>
      <c r="L31" s="1" t="s">
        <v>6</v>
      </c>
      <c r="M31" s="38">
        <v>0.848</v>
      </c>
      <c r="N31" s="38">
        <v>0.2658</v>
      </c>
      <c r="O31" s="1" t="s">
        <v>6</v>
      </c>
    </row>
    <row r="32" spans="2:15" ht="15">
      <c r="B32" s="1" t="s">
        <v>512</v>
      </c>
      <c r="C32" s="1" t="s">
        <v>6</v>
      </c>
      <c r="D32" s="1" t="s">
        <v>6</v>
      </c>
      <c r="E32" s="1" t="s">
        <v>6</v>
      </c>
      <c r="F32" s="1" t="s">
        <v>6</v>
      </c>
      <c r="G32" s="1" t="s">
        <v>6</v>
      </c>
      <c r="H32" s="39">
        <v>282137</v>
      </c>
      <c r="I32" s="1" t="s">
        <v>6</v>
      </c>
      <c r="J32" s="39">
        <v>44.9</v>
      </c>
      <c r="K32" s="39">
        <v>83320.44</v>
      </c>
      <c r="L32" s="1" t="s">
        <v>6</v>
      </c>
      <c r="M32" s="38">
        <v>0.8464</v>
      </c>
      <c r="N32" s="38">
        <v>0.2653</v>
      </c>
      <c r="O32" s="1" t="s">
        <v>6</v>
      </c>
    </row>
    <row r="33" spans="2:15" ht="15">
      <c r="B33" s="40" t="s">
        <v>513</v>
      </c>
      <c r="C33" s="40" t="s">
        <v>514</v>
      </c>
      <c r="D33" s="40" t="s">
        <v>161</v>
      </c>
      <c r="E33" s="41">
        <v>97153</v>
      </c>
      <c r="F33" s="40" t="s">
        <v>496</v>
      </c>
      <c r="G33" s="40" t="s">
        <v>48</v>
      </c>
      <c r="H33" s="43">
        <v>25500</v>
      </c>
      <c r="I33" s="43">
        <v>6792</v>
      </c>
      <c r="J33" s="43">
        <v>29.16</v>
      </c>
      <c r="K33" s="43">
        <v>5415.55</v>
      </c>
      <c r="L33" s="42">
        <v>0.0006</v>
      </c>
      <c r="M33" s="42">
        <v>0.055</v>
      </c>
      <c r="N33" s="42">
        <v>0.0172</v>
      </c>
      <c r="O33" s="41">
        <v>60310638</v>
      </c>
    </row>
    <row r="34" spans="2:15" ht="15">
      <c r="B34" s="40" t="s">
        <v>515</v>
      </c>
      <c r="C34" s="40" t="s">
        <v>516</v>
      </c>
      <c r="D34" s="40" t="s">
        <v>161</v>
      </c>
      <c r="E34" s="41">
        <v>97153</v>
      </c>
      <c r="F34" s="40" t="s">
        <v>496</v>
      </c>
      <c r="G34" s="40" t="s">
        <v>48</v>
      </c>
      <c r="H34" s="43">
        <v>16269</v>
      </c>
      <c r="I34" s="43">
        <v>7768</v>
      </c>
      <c r="J34" s="43">
        <v>0</v>
      </c>
      <c r="K34" s="43">
        <v>3930.34</v>
      </c>
      <c r="L34" s="42">
        <v>0.0005</v>
      </c>
      <c r="M34" s="42">
        <v>0.0399</v>
      </c>
      <c r="N34" s="42">
        <v>0.0125</v>
      </c>
      <c r="O34" s="41">
        <v>62015722</v>
      </c>
    </row>
    <row r="35" spans="2:15" ht="15">
      <c r="B35" s="40" t="s">
        <v>517</v>
      </c>
      <c r="C35" s="40" t="s">
        <v>518</v>
      </c>
      <c r="D35" s="40" t="s">
        <v>436</v>
      </c>
      <c r="E35" s="41">
        <v>99342</v>
      </c>
      <c r="F35" s="40" t="s">
        <v>496</v>
      </c>
      <c r="G35" s="40" t="s">
        <v>48</v>
      </c>
      <c r="H35" s="43">
        <v>900</v>
      </c>
      <c r="I35" s="43">
        <v>22293</v>
      </c>
      <c r="J35" s="43">
        <v>0</v>
      </c>
      <c r="K35" s="43">
        <v>623.98</v>
      </c>
      <c r="L35" s="42">
        <v>0</v>
      </c>
      <c r="M35" s="42">
        <v>0.0063</v>
      </c>
      <c r="N35" s="42">
        <v>0.002</v>
      </c>
      <c r="O35" s="41">
        <v>1073907</v>
      </c>
    </row>
    <row r="36" spans="2:15" ht="15">
      <c r="B36" s="40" t="s">
        <v>519</v>
      </c>
      <c r="C36" s="40" t="s">
        <v>520</v>
      </c>
      <c r="D36" s="40" t="s">
        <v>436</v>
      </c>
      <c r="E36" s="41">
        <v>98099</v>
      </c>
      <c r="F36" s="40" t="s">
        <v>496</v>
      </c>
      <c r="G36" s="40" t="s">
        <v>48</v>
      </c>
      <c r="H36" s="43">
        <v>1959</v>
      </c>
      <c r="I36" s="43">
        <v>16275</v>
      </c>
      <c r="J36" s="43">
        <v>2.11</v>
      </c>
      <c r="K36" s="43">
        <v>993.66</v>
      </c>
      <c r="L36" s="42">
        <v>0</v>
      </c>
      <c r="M36" s="42">
        <v>0.0101</v>
      </c>
      <c r="N36" s="42">
        <v>0.0032</v>
      </c>
      <c r="O36" s="41">
        <v>60061173</v>
      </c>
    </row>
    <row r="37" spans="2:15" ht="15">
      <c r="B37" s="40" t="s">
        <v>521</v>
      </c>
      <c r="C37" s="40" t="s">
        <v>522</v>
      </c>
      <c r="D37" s="40" t="s">
        <v>436</v>
      </c>
      <c r="E37" s="41">
        <v>99237</v>
      </c>
      <c r="F37" s="40" t="s">
        <v>496</v>
      </c>
      <c r="G37" s="40" t="s">
        <v>48</v>
      </c>
      <c r="H37" s="43">
        <v>11015</v>
      </c>
      <c r="I37" s="43">
        <v>43777</v>
      </c>
      <c r="J37" s="43">
        <v>0</v>
      </c>
      <c r="K37" s="43">
        <v>14996.53</v>
      </c>
      <c r="L37" s="42">
        <v>0</v>
      </c>
      <c r="M37" s="42">
        <v>0.1523</v>
      </c>
      <c r="N37" s="42">
        <v>0.0477</v>
      </c>
      <c r="O37" s="41">
        <v>60604105</v>
      </c>
    </row>
    <row r="38" spans="2:15" ht="15">
      <c r="B38" s="40" t="s">
        <v>523</v>
      </c>
      <c r="C38" s="40" t="s">
        <v>524</v>
      </c>
      <c r="D38" s="40" t="s">
        <v>436</v>
      </c>
      <c r="E38" s="41">
        <v>98036</v>
      </c>
      <c r="F38" s="40" t="s">
        <v>496</v>
      </c>
      <c r="G38" s="40" t="s">
        <v>48</v>
      </c>
      <c r="H38" s="43">
        <v>2194</v>
      </c>
      <c r="I38" s="43">
        <v>30983</v>
      </c>
      <c r="J38" s="43">
        <v>0</v>
      </c>
      <c r="K38" s="43">
        <v>2114.07</v>
      </c>
      <c r="L38" s="42">
        <v>0.0001</v>
      </c>
      <c r="M38" s="42">
        <v>0.0215</v>
      </c>
      <c r="N38" s="42">
        <v>0.0067</v>
      </c>
      <c r="O38" s="41">
        <v>60605714</v>
      </c>
    </row>
    <row r="39" spans="2:15" ht="15">
      <c r="B39" s="40" t="s">
        <v>525</v>
      </c>
      <c r="C39" s="40" t="s">
        <v>526</v>
      </c>
      <c r="D39" s="40" t="s">
        <v>436</v>
      </c>
      <c r="E39" s="41">
        <v>99343</v>
      </c>
      <c r="F39" s="40" t="s">
        <v>496</v>
      </c>
      <c r="G39" s="40" t="s">
        <v>48</v>
      </c>
      <c r="H39" s="43">
        <v>2500</v>
      </c>
      <c r="I39" s="43">
        <v>10385</v>
      </c>
      <c r="J39" s="43">
        <v>0</v>
      </c>
      <c r="K39" s="43">
        <v>807.43</v>
      </c>
      <c r="L39" s="42">
        <v>0.0002</v>
      </c>
      <c r="M39" s="42">
        <v>0.0082</v>
      </c>
      <c r="N39" s="42">
        <v>0.0026</v>
      </c>
      <c r="O39" s="41">
        <v>60157997</v>
      </c>
    </row>
    <row r="40" spans="2:15" ht="15">
      <c r="B40" s="40" t="s">
        <v>527</v>
      </c>
      <c r="C40" s="40" t="s">
        <v>528</v>
      </c>
      <c r="D40" s="40" t="s">
        <v>436</v>
      </c>
      <c r="E40" s="41">
        <v>99506</v>
      </c>
      <c r="F40" s="40" t="s">
        <v>496</v>
      </c>
      <c r="G40" s="40" t="s">
        <v>48</v>
      </c>
      <c r="H40" s="43">
        <v>7000</v>
      </c>
      <c r="I40" s="43">
        <v>9021</v>
      </c>
      <c r="J40" s="43">
        <v>0</v>
      </c>
      <c r="K40" s="43">
        <v>1963.87</v>
      </c>
      <c r="L40" s="42">
        <v>0.0001</v>
      </c>
      <c r="M40" s="42">
        <v>0.0199</v>
      </c>
      <c r="N40" s="42">
        <v>0.0062</v>
      </c>
      <c r="O40" s="41">
        <v>60004835</v>
      </c>
    </row>
    <row r="41" spans="2:15" ht="15">
      <c r="B41" s="40" t="s">
        <v>529</v>
      </c>
      <c r="C41" s="40" t="s">
        <v>530</v>
      </c>
      <c r="D41" s="40" t="s">
        <v>436</v>
      </c>
      <c r="E41" s="41">
        <v>99506</v>
      </c>
      <c r="F41" s="40" t="s">
        <v>496</v>
      </c>
      <c r="G41" s="40" t="s">
        <v>48</v>
      </c>
      <c r="H41" s="43">
        <v>5960</v>
      </c>
      <c r="I41" s="43">
        <v>17472</v>
      </c>
      <c r="J41" s="43">
        <v>0</v>
      </c>
      <c r="K41" s="43">
        <v>3238.54</v>
      </c>
      <c r="L41" s="42">
        <v>0</v>
      </c>
      <c r="M41" s="42">
        <v>0.0329</v>
      </c>
      <c r="N41" s="42">
        <v>0.0103</v>
      </c>
      <c r="O41" s="41">
        <v>108183</v>
      </c>
    </row>
    <row r="42" spans="2:15" ht="15">
      <c r="B42" s="40" t="s">
        <v>531</v>
      </c>
      <c r="C42" s="40" t="s">
        <v>532</v>
      </c>
      <c r="D42" s="40" t="s">
        <v>436</v>
      </c>
      <c r="E42" s="41">
        <v>99148</v>
      </c>
      <c r="F42" s="40" t="s">
        <v>496</v>
      </c>
      <c r="G42" s="40" t="s">
        <v>48</v>
      </c>
      <c r="H42" s="43">
        <v>13382</v>
      </c>
      <c r="I42" s="43">
        <v>10536</v>
      </c>
      <c r="J42" s="43">
        <v>0</v>
      </c>
      <c r="K42" s="43">
        <v>4384.87</v>
      </c>
      <c r="L42" s="42">
        <v>0.0001</v>
      </c>
      <c r="M42" s="42">
        <v>0.0445</v>
      </c>
      <c r="N42" s="42">
        <v>0.014</v>
      </c>
      <c r="O42" s="41">
        <v>60094026</v>
      </c>
    </row>
    <row r="43" spans="2:15" ht="15">
      <c r="B43" s="40" t="s">
        <v>533</v>
      </c>
      <c r="C43" s="40" t="s">
        <v>534</v>
      </c>
      <c r="D43" s="40" t="s">
        <v>436</v>
      </c>
      <c r="E43" s="41">
        <v>99390</v>
      </c>
      <c r="F43" s="40" t="s">
        <v>496</v>
      </c>
      <c r="G43" s="40" t="s">
        <v>48</v>
      </c>
      <c r="H43" s="43">
        <v>47782</v>
      </c>
      <c r="I43" s="43">
        <v>3912</v>
      </c>
      <c r="J43" s="43">
        <v>0</v>
      </c>
      <c r="K43" s="43">
        <v>5813.31</v>
      </c>
      <c r="L43" s="42">
        <v>0</v>
      </c>
      <c r="M43" s="42">
        <v>0.0591</v>
      </c>
      <c r="N43" s="42">
        <v>0.0185</v>
      </c>
      <c r="O43" s="41">
        <v>111575</v>
      </c>
    </row>
    <row r="44" spans="2:15" ht="15">
      <c r="B44" s="40" t="s">
        <v>535</v>
      </c>
      <c r="C44" s="40" t="s">
        <v>536</v>
      </c>
      <c r="D44" s="40" t="s">
        <v>161</v>
      </c>
      <c r="E44" s="41">
        <v>97124</v>
      </c>
      <c r="F44" s="40" t="s">
        <v>496</v>
      </c>
      <c r="G44" s="40" t="s">
        <v>48</v>
      </c>
      <c r="H44" s="43">
        <v>5914</v>
      </c>
      <c r="I44" s="43">
        <v>2113</v>
      </c>
      <c r="J44" s="43">
        <v>0</v>
      </c>
      <c r="K44" s="43">
        <v>388.63</v>
      </c>
      <c r="L44" s="42">
        <v>0</v>
      </c>
      <c r="M44" s="42">
        <v>0.0039</v>
      </c>
      <c r="N44" s="42">
        <v>0.0012</v>
      </c>
      <c r="O44" s="41">
        <v>20002104</v>
      </c>
    </row>
    <row r="45" spans="2:15" ht="15">
      <c r="B45" s="40" t="s">
        <v>537</v>
      </c>
      <c r="C45" s="40" t="s">
        <v>538</v>
      </c>
      <c r="D45" s="40" t="s">
        <v>539</v>
      </c>
      <c r="E45" s="41">
        <v>99964</v>
      </c>
      <c r="F45" s="40" t="s">
        <v>496</v>
      </c>
      <c r="G45" s="40" t="s">
        <v>52</v>
      </c>
      <c r="H45" s="43">
        <v>23100</v>
      </c>
      <c r="I45" s="43">
        <v>1996.3</v>
      </c>
      <c r="J45" s="43">
        <v>0</v>
      </c>
      <c r="K45" s="43">
        <v>1624.15</v>
      </c>
      <c r="L45" s="42">
        <v>0.0004</v>
      </c>
      <c r="M45" s="42">
        <v>0.0165</v>
      </c>
      <c r="N45" s="42">
        <v>0.0052</v>
      </c>
      <c r="O45" s="41">
        <v>60194966</v>
      </c>
    </row>
    <row r="46" spans="2:15" ht="15">
      <c r="B46" s="40" t="s">
        <v>540</v>
      </c>
      <c r="C46" s="40" t="s">
        <v>541</v>
      </c>
      <c r="D46" s="40" t="s">
        <v>161</v>
      </c>
      <c r="E46" s="41">
        <v>99237</v>
      </c>
      <c r="F46" s="40" t="s">
        <v>496</v>
      </c>
      <c r="G46" s="40" t="s">
        <v>50</v>
      </c>
      <c r="H46" s="43">
        <v>7371</v>
      </c>
      <c r="I46" s="43">
        <v>3643.5</v>
      </c>
      <c r="J46" s="43">
        <v>0</v>
      </c>
      <c r="K46" s="43">
        <v>1126.46</v>
      </c>
      <c r="L46" s="42">
        <v>0.0001</v>
      </c>
      <c r="M46" s="42">
        <v>0.0114</v>
      </c>
      <c r="N46" s="42">
        <v>0.0036</v>
      </c>
      <c r="O46" s="41">
        <v>62014923</v>
      </c>
    </row>
    <row r="47" spans="2:15" ht="15">
      <c r="B47" s="40" t="s">
        <v>542</v>
      </c>
      <c r="C47" s="40" t="s">
        <v>543</v>
      </c>
      <c r="D47" s="40" t="s">
        <v>440</v>
      </c>
      <c r="E47" s="41">
        <v>99965</v>
      </c>
      <c r="F47" s="40" t="s">
        <v>496</v>
      </c>
      <c r="G47" s="40" t="s">
        <v>48</v>
      </c>
      <c r="H47" s="43">
        <v>10555</v>
      </c>
      <c r="I47" s="43">
        <v>40035</v>
      </c>
      <c r="J47" s="43">
        <v>12.31</v>
      </c>
      <c r="K47" s="43">
        <v>13154.22</v>
      </c>
      <c r="L47" s="42">
        <v>0</v>
      </c>
      <c r="M47" s="42">
        <v>0.1336</v>
      </c>
      <c r="N47" s="42">
        <v>0.0419</v>
      </c>
      <c r="O47" s="41">
        <v>112243</v>
      </c>
    </row>
    <row r="48" spans="2:15" ht="15">
      <c r="B48" s="40" t="s">
        <v>544</v>
      </c>
      <c r="C48" s="40" t="s">
        <v>545</v>
      </c>
      <c r="D48" s="40" t="s">
        <v>440</v>
      </c>
      <c r="E48" s="41">
        <v>98697</v>
      </c>
      <c r="F48" s="40" t="s">
        <v>496</v>
      </c>
      <c r="G48" s="40" t="s">
        <v>48</v>
      </c>
      <c r="H48" s="43">
        <v>10700</v>
      </c>
      <c r="I48" s="43">
        <v>6825</v>
      </c>
      <c r="J48" s="43">
        <v>0</v>
      </c>
      <c r="K48" s="43">
        <v>2271.15</v>
      </c>
      <c r="L48" s="42">
        <v>0.0003</v>
      </c>
      <c r="M48" s="42">
        <v>0.0231</v>
      </c>
      <c r="N48" s="42">
        <v>0.0072</v>
      </c>
      <c r="O48" s="41">
        <v>70823422</v>
      </c>
    </row>
    <row r="49" spans="2:15" ht="15">
      <c r="B49" s="40" t="s">
        <v>546</v>
      </c>
      <c r="C49" s="40" t="s">
        <v>547</v>
      </c>
      <c r="D49" s="40" t="s">
        <v>436</v>
      </c>
      <c r="E49" s="41">
        <v>98677</v>
      </c>
      <c r="F49" s="40" t="s">
        <v>496</v>
      </c>
      <c r="G49" s="40" t="s">
        <v>48</v>
      </c>
      <c r="H49" s="43">
        <v>5000</v>
      </c>
      <c r="I49" s="43">
        <v>2603</v>
      </c>
      <c r="J49" s="43">
        <v>0</v>
      </c>
      <c r="K49" s="43">
        <v>404.77</v>
      </c>
      <c r="L49" s="42">
        <v>0.0002</v>
      </c>
      <c r="M49" s="42">
        <v>0.0041</v>
      </c>
      <c r="N49" s="42">
        <v>0.0013</v>
      </c>
      <c r="O49" s="41">
        <v>60230406</v>
      </c>
    </row>
    <row r="50" spans="2:15" ht="15">
      <c r="B50" s="40" t="s">
        <v>548</v>
      </c>
      <c r="C50" s="40" t="s">
        <v>549</v>
      </c>
      <c r="D50" s="40" t="s">
        <v>440</v>
      </c>
      <c r="E50" s="41">
        <v>98677</v>
      </c>
      <c r="F50" s="40" t="s">
        <v>496</v>
      </c>
      <c r="G50" s="40" t="s">
        <v>48</v>
      </c>
      <c r="H50" s="43">
        <v>10000</v>
      </c>
      <c r="I50" s="43">
        <v>3210</v>
      </c>
      <c r="J50" s="43">
        <v>0</v>
      </c>
      <c r="K50" s="43">
        <v>998.31</v>
      </c>
      <c r="L50" s="42">
        <v>0.0003</v>
      </c>
      <c r="M50" s="42">
        <v>0.0101</v>
      </c>
      <c r="N50" s="42">
        <v>0.0032</v>
      </c>
      <c r="O50" s="41">
        <v>76755354</v>
      </c>
    </row>
    <row r="51" spans="2:15" ht="15">
      <c r="B51" s="40" t="s">
        <v>550</v>
      </c>
      <c r="C51" s="40" t="s">
        <v>551</v>
      </c>
      <c r="D51" s="40" t="s">
        <v>161</v>
      </c>
      <c r="E51" s="41">
        <v>98555</v>
      </c>
      <c r="F51" s="40" t="s">
        <v>496</v>
      </c>
      <c r="G51" s="40" t="s">
        <v>48</v>
      </c>
      <c r="H51" s="43">
        <v>1800</v>
      </c>
      <c r="I51" s="43">
        <v>6241</v>
      </c>
      <c r="J51" s="43">
        <v>0</v>
      </c>
      <c r="K51" s="43">
        <v>349.37</v>
      </c>
      <c r="L51" s="42">
        <v>0.0001</v>
      </c>
      <c r="M51" s="42">
        <v>0.0035</v>
      </c>
      <c r="N51" s="42">
        <v>0.0011</v>
      </c>
      <c r="O51" s="41">
        <v>62004113</v>
      </c>
    </row>
    <row r="52" spans="2:15" ht="15">
      <c r="B52" s="40" t="s">
        <v>552</v>
      </c>
      <c r="C52" s="40" t="s">
        <v>553</v>
      </c>
      <c r="D52" s="40" t="s">
        <v>554</v>
      </c>
      <c r="E52" s="41">
        <v>99307</v>
      </c>
      <c r="F52" s="40" t="s">
        <v>496</v>
      </c>
      <c r="G52" s="40" t="s">
        <v>52</v>
      </c>
      <c r="H52" s="43">
        <v>6345</v>
      </c>
      <c r="I52" s="43">
        <v>13462</v>
      </c>
      <c r="J52" s="43">
        <v>0</v>
      </c>
      <c r="K52" s="43">
        <v>3008.36</v>
      </c>
      <c r="L52" s="42">
        <v>0.0001</v>
      </c>
      <c r="M52" s="42">
        <v>0.0306</v>
      </c>
      <c r="N52" s="42">
        <v>0.0096</v>
      </c>
      <c r="O52" s="41">
        <v>70597752</v>
      </c>
    </row>
    <row r="53" spans="2:15" ht="15">
      <c r="B53" s="40" t="s">
        <v>555</v>
      </c>
      <c r="C53" s="40" t="s">
        <v>556</v>
      </c>
      <c r="D53" s="40" t="s">
        <v>440</v>
      </c>
      <c r="E53" s="41">
        <v>97153</v>
      </c>
      <c r="F53" s="40" t="s">
        <v>496</v>
      </c>
      <c r="G53" s="40" t="s">
        <v>48</v>
      </c>
      <c r="H53" s="43">
        <v>563</v>
      </c>
      <c r="I53" s="43">
        <v>15439</v>
      </c>
      <c r="J53" s="43">
        <v>0</v>
      </c>
      <c r="K53" s="43">
        <v>270.33</v>
      </c>
      <c r="L53" s="42">
        <v>0.0002</v>
      </c>
      <c r="M53" s="42">
        <v>0.0027</v>
      </c>
      <c r="N53" s="42">
        <v>0.0009</v>
      </c>
      <c r="O53" s="41">
        <v>70796826</v>
      </c>
    </row>
    <row r="54" spans="2:15" ht="15">
      <c r="B54" s="40" t="s">
        <v>557</v>
      </c>
      <c r="C54" s="40" t="s">
        <v>558</v>
      </c>
      <c r="D54" s="40" t="s">
        <v>554</v>
      </c>
      <c r="E54" s="41">
        <v>99341</v>
      </c>
      <c r="F54" s="40" t="s">
        <v>496</v>
      </c>
      <c r="G54" s="40" t="s">
        <v>52</v>
      </c>
      <c r="H54" s="43">
        <v>4431</v>
      </c>
      <c r="I54" s="43">
        <v>4832.5</v>
      </c>
      <c r="J54" s="43">
        <v>0</v>
      </c>
      <c r="K54" s="43">
        <v>754.16</v>
      </c>
      <c r="L54" s="42">
        <v>0</v>
      </c>
      <c r="M54" s="42">
        <v>0.0077</v>
      </c>
      <c r="N54" s="42">
        <v>0.0024</v>
      </c>
      <c r="O54" s="41">
        <v>70781158</v>
      </c>
    </row>
    <row r="55" spans="2:15" ht="15">
      <c r="B55" s="40" t="s">
        <v>559</v>
      </c>
      <c r="C55" s="40" t="s">
        <v>560</v>
      </c>
      <c r="D55" s="40" t="s">
        <v>161</v>
      </c>
      <c r="E55" s="41">
        <v>93170</v>
      </c>
      <c r="F55" s="40" t="s">
        <v>496</v>
      </c>
      <c r="G55" s="40" t="s">
        <v>48</v>
      </c>
      <c r="H55" s="43">
        <v>20980</v>
      </c>
      <c r="I55" s="43">
        <v>4327</v>
      </c>
      <c r="J55" s="43">
        <v>0</v>
      </c>
      <c r="K55" s="43">
        <v>2823.27</v>
      </c>
      <c r="L55" s="42">
        <v>0.0013</v>
      </c>
      <c r="M55" s="42">
        <v>0.0287</v>
      </c>
      <c r="N55" s="42">
        <v>0.009</v>
      </c>
      <c r="O55" s="41">
        <v>62005673</v>
      </c>
    </row>
    <row r="56" spans="2:15" ht="15">
      <c r="B56" s="40" t="s">
        <v>561</v>
      </c>
      <c r="C56" s="40" t="s">
        <v>562</v>
      </c>
      <c r="D56" s="40" t="s">
        <v>436</v>
      </c>
      <c r="E56" s="41">
        <v>93170</v>
      </c>
      <c r="F56" s="40" t="s">
        <v>496</v>
      </c>
      <c r="G56" s="40" t="s">
        <v>48</v>
      </c>
      <c r="H56" s="43">
        <v>1500</v>
      </c>
      <c r="I56" s="43">
        <v>4586</v>
      </c>
      <c r="J56" s="43">
        <v>0</v>
      </c>
      <c r="K56" s="43">
        <v>213.94</v>
      </c>
      <c r="L56" s="42">
        <v>0.0004</v>
      </c>
      <c r="M56" s="42">
        <v>0.0022</v>
      </c>
      <c r="N56" s="42">
        <v>0.0007</v>
      </c>
      <c r="O56" s="41">
        <v>77446797</v>
      </c>
    </row>
    <row r="57" spans="2:15" ht="15">
      <c r="B57" s="40" t="s">
        <v>563</v>
      </c>
      <c r="C57" s="40" t="s">
        <v>564</v>
      </c>
      <c r="D57" s="40" t="s">
        <v>161</v>
      </c>
      <c r="E57" s="41">
        <v>97857</v>
      </c>
      <c r="F57" s="40" t="s">
        <v>496</v>
      </c>
      <c r="G57" s="40" t="s">
        <v>48</v>
      </c>
      <c r="H57" s="43">
        <v>10950</v>
      </c>
      <c r="I57" s="43">
        <v>3709</v>
      </c>
      <c r="J57" s="43">
        <v>0</v>
      </c>
      <c r="K57" s="43">
        <v>1263.08</v>
      </c>
      <c r="L57" s="42">
        <v>0.0001</v>
      </c>
      <c r="M57" s="42">
        <v>0.0128</v>
      </c>
      <c r="N57" s="42">
        <v>0.004</v>
      </c>
      <c r="O57" s="41">
        <v>60354529</v>
      </c>
    </row>
    <row r="58" spans="2:15" ht="15">
      <c r="B58" s="40" t="s">
        <v>565</v>
      </c>
      <c r="C58" s="40" t="s">
        <v>566</v>
      </c>
      <c r="D58" s="40" t="s">
        <v>161</v>
      </c>
      <c r="E58" s="41">
        <v>99964</v>
      </c>
      <c r="F58" s="40" t="s">
        <v>496</v>
      </c>
      <c r="G58" s="40" t="s">
        <v>52</v>
      </c>
      <c r="H58" s="43">
        <v>1300</v>
      </c>
      <c r="I58" s="43">
        <v>21022</v>
      </c>
      <c r="J58" s="43">
        <v>0</v>
      </c>
      <c r="K58" s="43">
        <v>962.51</v>
      </c>
      <c r="L58" s="42">
        <v>0.0001</v>
      </c>
      <c r="M58" s="42">
        <v>0.0098</v>
      </c>
      <c r="N58" s="42">
        <v>0.0031</v>
      </c>
      <c r="O58" s="41">
        <v>62014907</v>
      </c>
    </row>
    <row r="59" spans="2:15" ht="15">
      <c r="B59" s="40" t="s">
        <v>567</v>
      </c>
      <c r="C59" s="40" t="s">
        <v>568</v>
      </c>
      <c r="D59" s="40" t="s">
        <v>486</v>
      </c>
      <c r="E59" s="41">
        <v>99964</v>
      </c>
      <c r="F59" s="40" t="s">
        <v>496</v>
      </c>
      <c r="G59" s="40" t="s">
        <v>48</v>
      </c>
      <c r="H59" s="43">
        <v>3781</v>
      </c>
      <c r="I59" s="43">
        <v>32833.5</v>
      </c>
      <c r="J59" s="43">
        <v>0</v>
      </c>
      <c r="K59" s="43">
        <v>3860.86</v>
      </c>
      <c r="L59" s="42">
        <v>0.0005</v>
      </c>
      <c r="M59" s="42">
        <v>0.0392</v>
      </c>
      <c r="N59" s="42">
        <v>0.0123</v>
      </c>
      <c r="O59" s="41">
        <v>77414241</v>
      </c>
    </row>
    <row r="60" spans="2:15" ht="15">
      <c r="B60" s="40" t="s">
        <v>569</v>
      </c>
      <c r="C60" s="40" t="s">
        <v>570</v>
      </c>
      <c r="D60" s="40" t="s">
        <v>161</v>
      </c>
      <c r="E60" s="41">
        <v>99964</v>
      </c>
      <c r="F60" s="40" t="s">
        <v>496</v>
      </c>
      <c r="G60" s="40" t="s">
        <v>85</v>
      </c>
      <c r="H60" s="43">
        <v>4910</v>
      </c>
      <c r="I60" s="43">
        <v>34697.33</v>
      </c>
      <c r="J60" s="43">
        <v>0</v>
      </c>
      <c r="K60" s="43">
        <v>1703.64</v>
      </c>
      <c r="L60" s="42">
        <v>0.0004</v>
      </c>
      <c r="M60" s="42">
        <v>0.0173</v>
      </c>
      <c r="N60" s="42">
        <v>0.0054</v>
      </c>
      <c r="O60" s="41">
        <v>62002357</v>
      </c>
    </row>
    <row r="61" spans="2:15" ht="15">
      <c r="B61" s="40" t="s">
        <v>571</v>
      </c>
      <c r="C61" s="40" t="s">
        <v>572</v>
      </c>
      <c r="D61" s="40" t="s">
        <v>436</v>
      </c>
      <c r="E61" s="41">
        <v>99390</v>
      </c>
      <c r="F61" s="40" t="s">
        <v>496</v>
      </c>
      <c r="G61" s="40" t="s">
        <v>48</v>
      </c>
      <c r="H61" s="43">
        <v>340</v>
      </c>
      <c r="I61" s="43">
        <v>47616</v>
      </c>
      <c r="J61" s="43">
        <v>1.32</v>
      </c>
      <c r="K61" s="43">
        <v>504.81</v>
      </c>
      <c r="L61" s="42">
        <v>0</v>
      </c>
      <c r="M61" s="42">
        <v>0.0051</v>
      </c>
      <c r="N61" s="42">
        <v>0.0016</v>
      </c>
      <c r="O61" s="41">
        <v>1056787</v>
      </c>
    </row>
    <row r="62" spans="2:15" ht="15">
      <c r="B62" s="40" t="s">
        <v>573</v>
      </c>
      <c r="C62" s="40" t="s">
        <v>574</v>
      </c>
      <c r="D62" s="40" t="s">
        <v>161</v>
      </c>
      <c r="E62" s="41">
        <v>5391</v>
      </c>
      <c r="F62" s="40" t="s">
        <v>496</v>
      </c>
      <c r="G62" s="40" t="s">
        <v>48</v>
      </c>
      <c r="H62" s="43">
        <v>1670</v>
      </c>
      <c r="I62" s="43">
        <v>6677</v>
      </c>
      <c r="J62" s="43">
        <v>0</v>
      </c>
      <c r="K62" s="43">
        <v>346.78</v>
      </c>
      <c r="L62" s="42">
        <v>0.0002</v>
      </c>
      <c r="M62" s="42">
        <v>0.0035</v>
      </c>
      <c r="N62" s="42">
        <v>0.0011</v>
      </c>
      <c r="O62" s="41">
        <v>62017447</v>
      </c>
    </row>
    <row r="63" spans="2:15" ht="15">
      <c r="B63" s="40" t="s">
        <v>575</v>
      </c>
      <c r="C63" s="40" t="s">
        <v>576</v>
      </c>
      <c r="D63" s="40" t="s">
        <v>436</v>
      </c>
      <c r="E63" s="41">
        <v>99237</v>
      </c>
      <c r="F63" s="40" t="s">
        <v>496</v>
      </c>
      <c r="G63" s="40" t="s">
        <v>48</v>
      </c>
      <c r="H63" s="43">
        <v>1571</v>
      </c>
      <c r="I63" s="43">
        <v>19128</v>
      </c>
      <c r="J63" s="43">
        <v>0</v>
      </c>
      <c r="K63" s="43">
        <v>934.56</v>
      </c>
      <c r="L63" s="42">
        <v>0.0002</v>
      </c>
      <c r="M63" s="42">
        <v>0.0095</v>
      </c>
      <c r="N63" s="42">
        <v>0.003</v>
      </c>
      <c r="O63" s="41">
        <v>74997529</v>
      </c>
    </row>
    <row r="64" spans="2:15" ht="15">
      <c r="B64" s="40" t="s">
        <v>577</v>
      </c>
      <c r="C64" s="40" t="s">
        <v>578</v>
      </c>
      <c r="D64" s="40" t="s">
        <v>436</v>
      </c>
      <c r="E64" s="41">
        <v>97330</v>
      </c>
      <c r="F64" s="40" t="s">
        <v>496</v>
      </c>
      <c r="G64" s="40" t="s">
        <v>48</v>
      </c>
      <c r="H64" s="43">
        <v>6000</v>
      </c>
      <c r="I64" s="43">
        <v>3698</v>
      </c>
      <c r="J64" s="43">
        <v>0</v>
      </c>
      <c r="K64" s="43">
        <v>690.05</v>
      </c>
      <c r="L64" s="42">
        <v>0.0001</v>
      </c>
      <c r="M64" s="42">
        <v>0.007</v>
      </c>
      <c r="N64" s="42">
        <v>0.0022</v>
      </c>
      <c r="O64" s="41">
        <v>76755412</v>
      </c>
    </row>
    <row r="65" spans="2:15" ht="15">
      <c r="B65" s="40" t="s">
        <v>579</v>
      </c>
      <c r="C65" s="40" t="s">
        <v>580</v>
      </c>
      <c r="D65" s="40" t="s">
        <v>161</v>
      </c>
      <c r="E65" s="41">
        <v>97330</v>
      </c>
      <c r="F65" s="40" t="s">
        <v>496</v>
      </c>
      <c r="G65" s="40" t="s">
        <v>48</v>
      </c>
      <c r="H65" s="43">
        <v>8895</v>
      </c>
      <c r="I65" s="43">
        <v>5006</v>
      </c>
      <c r="J65" s="43">
        <v>0</v>
      </c>
      <c r="K65" s="43">
        <v>1384.83</v>
      </c>
      <c r="L65" s="42">
        <v>0.0004</v>
      </c>
      <c r="M65" s="42">
        <v>0.0141</v>
      </c>
      <c r="N65" s="42">
        <v>0.0044</v>
      </c>
      <c r="O65" s="41">
        <v>60315025</v>
      </c>
    </row>
    <row r="66" spans="2:15" ht="15">
      <c r="B66" s="1" t="s">
        <v>581</v>
      </c>
      <c r="C66" s="1" t="s">
        <v>6</v>
      </c>
      <c r="D66" s="1" t="s">
        <v>6</v>
      </c>
      <c r="E66" s="1" t="s">
        <v>6</v>
      </c>
      <c r="F66" s="1" t="s">
        <v>6</v>
      </c>
      <c r="G66" s="1" t="s">
        <v>6</v>
      </c>
      <c r="H66" s="39">
        <v>557</v>
      </c>
      <c r="I66" s="1" t="s">
        <v>6</v>
      </c>
      <c r="J66" s="39">
        <v>0</v>
      </c>
      <c r="K66" s="39">
        <v>150.76</v>
      </c>
      <c r="L66" s="1" t="s">
        <v>6</v>
      </c>
      <c r="M66" s="38">
        <v>0.0015</v>
      </c>
      <c r="N66" s="38">
        <v>0.0005</v>
      </c>
      <c r="O66" s="1" t="s">
        <v>6</v>
      </c>
    </row>
    <row r="67" spans="2:15" ht="15">
      <c r="B67" s="40" t="s">
        <v>582</v>
      </c>
      <c r="C67" s="40" t="s">
        <v>583</v>
      </c>
      <c r="D67" s="40" t="s">
        <v>436</v>
      </c>
      <c r="E67" s="41">
        <v>227552</v>
      </c>
      <c r="F67" s="40" t="s">
        <v>504</v>
      </c>
      <c r="G67" s="40" t="s">
        <v>48</v>
      </c>
      <c r="H67" s="43">
        <v>557</v>
      </c>
      <c r="I67" s="43">
        <v>8703</v>
      </c>
      <c r="J67" s="43">
        <v>0</v>
      </c>
      <c r="K67" s="43">
        <v>150.76</v>
      </c>
      <c r="L67" s="42">
        <v>0</v>
      </c>
      <c r="M67" s="42">
        <v>0.0015</v>
      </c>
      <c r="N67" s="42">
        <v>0.0005</v>
      </c>
      <c r="O67" s="41">
        <v>60155264</v>
      </c>
    </row>
    <row r="68" spans="2:15" ht="15">
      <c r="B68" s="1" t="s">
        <v>584</v>
      </c>
      <c r="C68" s="1" t="s">
        <v>6</v>
      </c>
      <c r="D68" s="1" t="s">
        <v>6</v>
      </c>
      <c r="E68" s="1" t="s">
        <v>6</v>
      </c>
      <c r="F68" s="1" t="s">
        <v>6</v>
      </c>
      <c r="G68" s="1" t="s">
        <v>6</v>
      </c>
      <c r="H68" s="39">
        <v>0</v>
      </c>
      <c r="I68" s="1" t="s">
        <v>6</v>
      </c>
      <c r="J68" s="39">
        <v>0</v>
      </c>
      <c r="K68" s="39">
        <v>0</v>
      </c>
      <c r="L68" s="1" t="s">
        <v>6</v>
      </c>
      <c r="M68" s="38">
        <v>0</v>
      </c>
      <c r="N68" s="38">
        <v>0</v>
      </c>
      <c r="O68" s="1" t="s">
        <v>6</v>
      </c>
    </row>
    <row r="69" spans="2:15" ht="15">
      <c r="B69" s="1" t="s">
        <v>511</v>
      </c>
      <c r="C69" s="1" t="s">
        <v>6</v>
      </c>
      <c r="D69" s="1" t="s">
        <v>6</v>
      </c>
      <c r="E69" s="1" t="s">
        <v>6</v>
      </c>
      <c r="F69" s="1" t="s">
        <v>6</v>
      </c>
      <c r="G69" s="1" t="s">
        <v>6</v>
      </c>
      <c r="H69" s="39">
        <v>0</v>
      </c>
      <c r="I69" s="1" t="s">
        <v>6</v>
      </c>
      <c r="J69" s="39">
        <v>0</v>
      </c>
      <c r="K69" s="39">
        <v>0</v>
      </c>
      <c r="L69" s="1" t="s">
        <v>6</v>
      </c>
      <c r="M69" s="38">
        <v>0</v>
      </c>
      <c r="N69" s="38">
        <v>0</v>
      </c>
      <c r="O69" s="1" t="s">
        <v>6</v>
      </c>
    </row>
    <row r="70" ht="15">
      <c r="B70" s="36" t="s">
        <v>102</v>
      </c>
    </row>
    <row r="71" ht="15">
      <c r="B71" s="36" t="s">
        <v>143</v>
      </c>
    </row>
    <row r="72" spans="2:15" ht="15">
      <c r="B72" s="56" t="s">
        <v>58</v>
      </c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</sheetData>
  <mergeCells count="1">
    <mergeCell ref="B72:O7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P25"/>
  <sheetViews>
    <sheetView rightToLeft="1" workbookViewId="0" topLeftCell="A1"/>
  </sheetViews>
  <sheetFormatPr defaultColWidth="9.140625" defaultRowHeight="15"/>
  <cols>
    <col min="1" max="1" width="3.00390625" style="0" customWidth="1"/>
    <col min="2" max="2" width="35.00390625" style="0" customWidth="1"/>
    <col min="3" max="3" width="14.00390625" style="0" customWidth="1"/>
    <col min="4" max="4" width="11.00390625" style="0" customWidth="1"/>
    <col min="5" max="5" width="12.00390625" style="0" customWidth="1"/>
    <col min="6" max="6" width="10.00390625" style="0" customWidth="1"/>
    <col min="7" max="7" width="7.00390625" style="0" customWidth="1"/>
    <col min="8" max="8" width="11.00390625" style="0" customWidth="1"/>
    <col min="9" max="9" width="14.00390625" style="0" customWidth="1"/>
    <col min="10" max="10" width="11.00390625" style="0" customWidth="1"/>
    <col min="11" max="12" width="10.00390625" style="0" customWidth="1"/>
    <col min="13" max="13" width="22.00390625" style="0" customWidth="1"/>
    <col min="14" max="14" width="24.00390625" style="0" customWidth="1"/>
    <col min="15" max="15" width="23.00390625" style="0" customWidth="1"/>
    <col min="16" max="16" width="11.00390625" style="0" customWidth="1"/>
  </cols>
  <sheetData>
    <row r="1" spans="2:3" ht="15">
      <c r="B1" s="37" t="s">
        <v>0</v>
      </c>
      <c r="C1" s="37" t="s">
        <v>1</v>
      </c>
    </row>
    <row r="2" spans="2:3" ht="15">
      <c r="B2" s="37" t="s">
        <v>2</v>
      </c>
      <c r="C2" s="37" t="s">
        <v>3</v>
      </c>
    </row>
    <row r="3" spans="2:3" ht="15">
      <c r="B3" s="37" t="s">
        <v>4</v>
      </c>
      <c r="C3" s="37" t="s">
        <v>5</v>
      </c>
    </row>
    <row r="4" spans="2:3" ht="15">
      <c r="B4" s="37" t="s">
        <v>6</v>
      </c>
      <c r="C4" s="37" t="s">
        <v>6</v>
      </c>
    </row>
    <row r="5" spans="2:3" ht="15">
      <c r="B5" s="37" t="s">
        <v>6</v>
      </c>
      <c r="C5" s="37" t="s">
        <v>6</v>
      </c>
    </row>
    <row r="6" spans="2:16" ht="15">
      <c r="B6" s="3" t="s">
        <v>103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</row>
    <row r="7" spans="2:16" ht="15">
      <c r="B7" s="3" t="s">
        <v>585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</row>
    <row r="8" spans="2:16" ht="15">
      <c r="B8" s="1" t="s">
        <v>60</v>
      </c>
      <c r="C8" s="1" t="s">
        <v>61</v>
      </c>
      <c r="D8" s="1" t="s">
        <v>105</v>
      </c>
      <c r="E8" s="1" t="s">
        <v>62</v>
      </c>
      <c r="F8" s="1" t="s">
        <v>146</v>
      </c>
      <c r="G8" s="1" t="s">
        <v>63</v>
      </c>
      <c r="H8" s="1" t="s">
        <v>64</v>
      </c>
      <c r="I8" s="1" t="s">
        <v>65</v>
      </c>
      <c r="J8" s="1" t="s">
        <v>108</v>
      </c>
      <c r="K8" s="1" t="s">
        <v>109</v>
      </c>
      <c r="L8" s="1" t="s">
        <v>68</v>
      </c>
      <c r="M8" s="1" t="s">
        <v>111</v>
      </c>
      <c r="N8" s="1" t="s">
        <v>69</v>
      </c>
      <c r="O8" s="1" t="s">
        <v>112</v>
      </c>
      <c r="P8" s="1" t="s">
        <v>6</v>
      </c>
    </row>
    <row r="9" spans="2:16" ht="15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6</v>
      </c>
      <c r="I9" s="1" t="s">
        <v>6</v>
      </c>
      <c r="J9" s="1" t="s">
        <v>114</v>
      </c>
      <c r="K9" s="1" t="s">
        <v>115</v>
      </c>
      <c r="L9" s="1" t="s">
        <v>10</v>
      </c>
      <c r="M9" s="1" t="s">
        <v>11</v>
      </c>
      <c r="N9" s="1" t="s">
        <v>11</v>
      </c>
      <c r="O9" s="1" t="s">
        <v>11</v>
      </c>
      <c r="P9" s="1" t="s">
        <v>6</v>
      </c>
    </row>
    <row r="10" spans="2:16" ht="15">
      <c r="B10" s="1" t="s">
        <v>6</v>
      </c>
      <c r="C10" s="1" t="s">
        <v>12</v>
      </c>
      <c r="D10" s="1" t="s">
        <v>13</v>
      </c>
      <c r="E10" s="1" t="s">
        <v>71</v>
      </c>
      <c r="F10" s="1" t="s">
        <v>72</v>
      </c>
      <c r="G10" s="1" t="s">
        <v>73</v>
      </c>
      <c r="H10" s="1" t="s">
        <v>74</v>
      </c>
      <c r="I10" s="1" t="s">
        <v>75</v>
      </c>
      <c r="J10" s="1" t="s">
        <v>76</v>
      </c>
      <c r="K10" s="1" t="s">
        <v>77</v>
      </c>
      <c r="L10" s="1" t="s">
        <v>78</v>
      </c>
      <c r="M10" s="1" t="s">
        <v>116</v>
      </c>
      <c r="N10" s="1" t="s">
        <v>117</v>
      </c>
      <c r="O10" s="1" t="s">
        <v>118</v>
      </c>
      <c r="P10" s="1" t="s">
        <v>6</v>
      </c>
    </row>
    <row r="11" spans="2:16" ht="15">
      <c r="B11" s="1" t="s">
        <v>586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1" t="s">
        <v>6</v>
      </c>
      <c r="J11" s="39">
        <v>19241.92</v>
      </c>
      <c r="K11" s="1" t="s">
        <v>6</v>
      </c>
      <c r="L11" s="39">
        <v>1528.4</v>
      </c>
      <c r="M11" s="1" t="s">
        <v>6</v>
      </c>
      <c r="N11" s="38">
        <v>1</v>
      </c>
      <c r="O11" s="38">
        <v>0.0049</v>
      </c>
      <c r="P11" s="1" t="s">
        <v>6</v>
      </c>
    </row>
    <row r="12" spans="2:16" ht="15">
      <c r="B12" s="1" t="s">
        <v>80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1" t="s">
        <v>6</v>
      </c>
      <c r="J12" s="39">
        <v>0</v>
      </c>
      <c r="K12" s="1" t="s">
        <v>6</v>
      </c>
      <c r="L12" s="39">
        <v>0</v>
      </c>
      <c r="M12" s="1" t="s">
        <v>6</v>
      </c>
      <c r="N12" s="38">
        <v>0</v>
      </c>
      <c r="O12" s="38">
        <v>0</v>
      </c>
      <c r="P12" s="1" t="s">
        <v>6</v>
      </c>
    </row>
    <row r="13" spans="2:16" ht="15">
      <c r="B13" s="1" t="s">
        <v>587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1" t="s">
        <v>6</v>
      </c>
      <c r="J13" s="39">
        <v>0</v>
      </c>
      <c r="K13" s="1" t="s">
        <v>6</v>
      </c>
      <c r="L13" s="39">
        <v>0</v>
      </c>
      <c r="M13" s="1" t="s">
        <v>6</v>
      </c>
      <c r="N13" s="38">
        <v>0</v>
      </c>
      <c r="O13" s="38">
        <v>0</v>
      </c>
      <c r="P13" s="1" t="s">
        <v>6</v>
      </c>
    </row>
    <row r="14" spans="2:16" ht="15">
      <c r="B14" s="1" t="s">
        <v>588</v>
      </c>
      <c r="C14" s="1" t="s">
        <v>6</v>
      </c>
      <c r="D14" s="1" t="s">
        <v>6</v>
      </c>
      <c r="E14" s="1" t="s">
        <v>6</v>
      </c>
      <c r="F14" s="1" t="s">
        <v>6</v>
      </c>
      <c r="G14" s="1" t="s">
        <v>6</v>
      </c>
      <c r="H14" s="1" t="s">
        <v>6</v>
      </c>
      <c r="I14" s="1" t="s">
        <v>6</v>
      </c>
      <c r="J14" s="39">
        <v>0</v>
      </c>
      <c r="K14" s="1" t="s">
        <v>6</v>
      </c>
      <c r="L14" s="39">
        <v>0</v>
      </c>
      <c r="M14" s="1" t="s">
        <v>6</v>
      </c>
      <c r="N14" s="38">
        <v>0</v>
      </c>
      <c r="O14" s="38">
        <v>0</v>
      </c>
      <c r="P14" s="1" t="s">
        <v>6</v>
      </c>
    </row>
    <row r="15" spans="2:16" ht="15">
      <c r="B15" s="1" t="s">
        <v>300</v>
      </c>
      <c r="C15" s="1" t="s">
        <v>6</v>
      </c>
      <c r="D15" s="1" t="s">
        <v>6</v>
      </c>
      <c r="E15" s="1" t="s">
        <v>6</v>
      </c>
      <c r="F15" s="1" t="s">
        <v>6</v>
      </c>
      <c r="G15" s="1" t="s">
        <v>6</v>
      </c>
      <c r="H15" s="1" t="s">
        <v>6</v>
      </c>
      <c r="I15" s="1" t="s">
        <v>6</v>
      </c>
      <c r="J15" s="39">
        <v>0</v>
      </c>
      <c r="K15" s="1" t="s">
        <v>6</v>
      </c>
      <c r="L15" s="39">
        <v>0</v>
      </c>
      <c r="M15" s="1" t="s">
        <v>6</v>
      </c>
      <c r="N15" s="38">
        <v>0</v>
      </c>
      <c r="O15" s="38">
        <v>0</v>
      </c>
      <c r="P15" s="1" t="s">
        <v>6</v>
      </c>
    </row>
    <row r="16" spans="2:16" ht="15">
      <c r="B16" s="1" t="s">
        <v>510</v>
      </c>
      <c r="C16" s="1" t="s">
        <v>6</v>
      </c>
      <c r="D16" s="1" t="s">
        <v>6</v>
      </c>
      <c r="E16" s="1" t="s">
        <v>6</v>
      </c>
      <c r="F16" s="1" t="s">
        <v>6</v>
      </c>
      <c r="G16" s="1" t="s">
        <v>6</v>
      </c>
      <c r="H16" s="1" t="s">
        <v>6</v>
      </c>
      <c r="I16" s="1" t="s">
        <v>6</v>
      </c>
      <c r="J16" s="39">
        <v>0</v>
      </c>
      <c r="K16" s="1" t="s">
        <v>6</v>
      </c>
      <c r="L16" s="39">
        <v>0</v>
      </c>
      <c r="M16" s="1" t="s">
        <v>6</v>
      </c>
      <c r="N16" s="38">
        <v>0</v>
      </c>
      <c r="O16" s="38">
        <v>0</v>
      </c>
      <c r="P16" s="1" t="s">
        <v>6</v>
      </c>
    </row>
    <row r="17" spans="2:16" ht="15">
      <c r="B17" s="1" t="s">
        <v>100</v>
      </c>
      <c r="C17" s="1" t="s">
        <v>6</v>
      </c>
      <c r="D17" s="1" t="s">
        <v>6</v>
      </c>
      <c r="E17" s="1" t="s">
        <v>6</v>
      </c>
      <c r="F17" s="1" t="s">
        <v>6</v>
      </c>
      <c r="G17" s="1" t="s">
        <v>6</v>
      </c>
      <c r="H17" s="1" t="s">
        <v>6</v>
      </c>
      <c r="I17" s="1" t="s">
        <v>6</v>
      </c>
      <c r="J17" s="39">
        <v>19241.92</v>
      </c>
      <c r="K17" s="1" t="s">
        <v>6</v>
      </c>
      <c r="L17" s="39">
        <v>1528.4</v>
      </c>
      <c r="M17" s="1" t="s">
        <v>6</v>
      </c>
      <c r="N17" s="38">
        <v>1</v>
      </c>
      <c r="O17" s="38">
        <v>0.0049</v>
      </c>
      <c r="P17" s="1" t="s">
        <v>6</v>
      </c>
    </row>
    <row r="18" spans="2:16" ht="15">
      <c r="B18" s="1" t="s">
        <v>587</v>
      </c>
      <c r="C18" s="1" t="s">
        <v>6</v>
      </c>
      <c r="D18" s="1" t="s">
        <v>6</v>
      </c>
      <c r="E18" s="1" t="s">
        <v>6</v>
      </c>
      <c r="F18" s="1" t="s">
        <v>6</v>
      </c>
      <c r="G18" s="1" t="s">
        <v>6</v>
      </c>
      <c r="H18" s="1" t="s">
        <v>6</v>
      </c>
      <c r="I18" s="1" t="s">
        <v>6</v>
      </c>
      <c r="J18" s="39">
        <v>0</v>
      </c>
      <c r="K18" s="1" t="s">
        <v>6</v>
      </c>
      <c r="L18" s="39">
        <v>0</v>
      </c>
      <c r="M18" s="1" t="s">
        <v>6</v>
      </c>
      <c r="N18" s="38">
        <v>0</v>
      </c>
      <c r="O18" s="38">
        <v>0</v>
      </c>
      <c r="P18" s="1" t="s">
        <v>6</v>
      </c>
    </row>
    <row r="19" spans="2:16" ht="15">
      <c r="B19" s="1" t="s">
        <v>588</v>
      </c>
      <c r="C19" s="1" t="s">
        <v>6</v>
      </c>
      <c r="D19" s="1" t="s">
        <v>6</v>
      </c>
      <c r="E19" s="1" t="s">
        <v>6</v>
      </c>
      <c r="F19" s="1" t="s">
        <v>6</v>
      </c>
      <c r="G19" s="1" t="s">
        <v>6</v>
      </c>
      <c r="H19" s="1" t="s">
        <v>6</v>
      </c>
      <c r="I19" s="1" t="s">
        <v>6</v>
      </c>
      <c r="J19" s="39">
        <v>0</v>
      </c>
      <c r="K19" s="1" t="s">
        <v>6</v>
      </c>
      <c r="L19" s="39">
        <v>0</v>
      </c>
      <c r="M19" s="1" t="s">
        <v>6</v>
      </c>
      <c r="N19" s="38">
        <v>0</v>
      </c>
      <c r="O19" s="38">
        <v>0</v>
      </c>
      <c r="P19" s="1" t="s">
        <v>6</v>
      </c>
    </row>
    <row r="20" spans="2:16" ht="15">
      <c r="B20" s="1" t="s">
        <v>300</v>
      </c>
      <c r="C20" s="1" t="s">
        <v>6</v>
      </c>
      <c r="D20" s="1" t="s">
        <v>6</v>
      </c>
      <c r="E20" s="1" t="s">
        <v>6</v>
      </c>
      <c r="F20" s="1" t="s">
        <v>6</v>
      </c>
      <c r="G20" s="1" t="s">
        <v>6</v>
      </c>
      <c r="H20" s="1" t="s">
        <v>6</v>
      </c>
      <c r="I20" s="1" t="s">
        <v>6</v>
      </c>
      <c r="J20" s="39">
        <v>19241.92</v>
      </c>
      <c r="K20" s="1" t="s">
        <v>6</v>
      </c>
      <c r="L20" s="39">
        <v>1528.4</v>
      </c>
      <c r="M20" s="1" t="s">
        <v>6</v>
      </c>
      <c r="N20" s="38">
        <v>1</v>
      </c>
      <c r="O20" s="38">
        <v>0.0049</v>
      </c>
      <c r="P20" s="1" t="s">
        <v>6</v>
      </c>
    </row>
    <row r="21" spans="2:16" ht="15">
      <c r="B21" s="40" t="s">
        <v>589</v>
      </c>
      <c r="C21" s="40" t="s">
        <v>590</v>
      </c>
      <c r="D21" s="40" t="s">
        <v>161</v>
      </c>
      <c r="E21" s="41">
        <v>98869</v>
      </c>
      <c r="F21" s="40" t="s">
        <v>591</v>
      </c>
      <c r="G21" s="40" t="s">
        <v>233</v>
      </c>
      <c r="H21" s="40" t="s">
        <v>127</v>
      </c>
      <c r="I21" s="40" t="s">
        <v>48</v>
      </c>
      <c r="J21" s="43">
        <v>19241.92</v>
      </c>
      <c r="K21" s="43">
        <v>2554.05</v>
      </c>
      <c r="L21" s="43">
        <v>1528.4</v>
      </c>
      <c r="M21" s="42">
        <v>0.0009</v>
      </c>
      <c r="N21" s="42">
        <v>1</v>
      </c>
      <c r="O21" s="42">
        <v>0.0049</v>
      </c>
      <c r="P21" s="41">
        <v>60390226</v>
      </c>
    </row>
    <row r="22" spans="2:16" ht="15">
      <c r="B22" s="1" t="s">
        <v>510</v>
      </c>
      <c r="C22" s="1" t="s">
        <v>6</v>
      </c>
      <c r="D22" s="1" t="s">
        <v>6</v>
      </c>
      <c r="E22" s="1" t="s">
        <v>6</v>
      </c>
      <c r="F22" s="1" t="s">
        <v>6</v>
      </c>
      <c r="G22" s="1" t="s">
        <v>6</v>
      </c>
      <c r="H22" s="1" t="s">
        <v>6</v>
      </c>
      <c r="I22" s="1" t="s">
        <v>6</v>
      </c>
      <c r="J22" s="39">
        <v>0</v>
      </c>
      <c r="K22" s="1" t="s">
        <v>6</v>
      </c>
      <c r="L22" s="39">
        <v>0</v>
      </c>
      <c r="M22" s="1" t="s">
        <v>6</v>
      </c>
      <c r="N22" s="38">
        <v>0</v>
      </c>
      <c r="O22" s="38">
        <v>0</v>
      </c>
      <c r="P22" s="1" t="s">
        <v>6</v>
      </c>
    </row>
    <row r="23" ht="15">
      <c r="B23" s="36" t="s">
        <v>102</v>
      </c>
    </row>
    <row r="24" ht="15">
      <c r="B24" s="36" t="s">
        <v>143</v>
      </c>
    </row>
    <row r="25" spans="2:16" ht="15">
      <c r="B25" s="57" t="s">
        <v>58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</row>
  </sheetData>
  <mergeCells count="1">
    <mergeCell ref="B25:P2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9"/>
  <sheetViews>
    <sheetView rightToLeft="1" workbookViewId="0" topLeftCell="A1">
      <selection activeCell="A1" sqref="A1:A1048576"/>
    </sheetView>
  </sheetViews>
  <sheetFormatPr defaultColWidth="9.140625" defaultRowHeight="15"/>
  <cols>
    <col min="1" max="1" width="4.28125" style="0" customWidth="1"/>
    <col min="2" max="2" width="34.00390625" style="0" customWidth="1"/>
    <col min="3" max="4" width="11.00390625" style="0" customWidth="1"/>
    <col min="5" max="5" width="21.00390625" style="0" customWidth="1"/>
    <col min="6" max="6" width="10.00390625" style="0" customWidth="1"/>
    <col min="7" max="7" width="12.00390625" style="0" customWidth="1"/>
    <col min="8" max="9" width="10.00390625" style="0" customWidth="1"/>
    <col min="10" max="10" width="22.00390625" style="0" customWidth="1"/>
    <col min="11" max="11" width="24.00390625" style="0" customWidth="1"/>
    <col min="12" max="12" width="23.00390625" style="0" customWidth="1"/>
    <col min="13" max="13" width="2.00390625" style="0" customWidth="1"/>
  </cols>
  <sheetData>
    <row r="1" spans="2:3" ht="15">
      <c r="B1" s="37" t="s">
        <v>0</v>
      </c>
      <c r="C1" s="37" t="s">
        <v>1</v>
      </c>
    </row>
    <row r="2" spans="2:3" ht="15">
      <c r="B2" s="37" t="s">
        <v>2</v>
      </c>
      <c r="C2" s="37" t="s">
        <v>3</v>
      </c>
    </row>
    <row r="3" spans="2:3" ht="15">
      <c r="B3" s="37" t="s">
        <v>4</v>
      </c>
      <c r="C3" s="37" t="s">
        <v>5</v>
      </c>
    </row>
    <row r="4" spans="2:3" ht="15">
      <c r="B4" s="37" t="s">
        <v>6</v>
      </c>
      <c r="C4" s="37" t="s">
        <v>6</v>
      </c>
    </row>
    <row r="5" spans="2:3" ht="15">
      <c r="B5" s="37" t="s">
        <v>6</v>
      </c>
      <c r="C5" s="37" t="s">
        <v>6</v>
      </c>
    </row>
    <row r="6" spans="2:13" ht="15">
      <c r="B6" s="3" t="s">
        <v>103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</row>
    <row r="7" spans="2:13" ht="15">
      <c r="B7" s="3" t="s">
        <v>592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</row>
    <row r="8" spans="2:13" ht="15">
      <c r="B8" s="1" t="s">
        <v>60</v>
      </c>
      <c r="C8" s="1" t="s">
        <v>61</v>
      </c>
      <c r="D8" s="1" t="s">
        <v>105</v>
      </c>
      <c r="E8" s="1" t="s">
        <v>146</v>
      </c>
      <c r="F8" s="1" t="s">
        <v>65</v>
      </c>
      <c r="G8" s="1" t="s">
        <v>108</v>
      </c>
      <c r="H8" s="1" t="s">
        <v>109</v>
      </c>
      <c r="I8" s="1" t="s">
        <v>68</v>
      </c>
      <c r="J8" s="1" t="s">
        <v>111</v>
      </c>
      <c r="K8" s="1" t="s">
        <v>69</v>
      </c>
      <c r="L8" s="1" t="s">
        <v>112</v>
      </c>
      <c r="M8" s="1" t="s">
        <v>6</v>
      </c>
    </row>
    <row r="9" spans="2:13" ht="15"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114</v>
      </c>
      <c r="H9" s="1" t="s">
        <v>115</v>
      </c>
      <c r="I9" s="1" t="s">
        <v>10</v>
      </c>
      <c r="J9" s="1" t="s">
        <v>11</v>
      </c>
      <c r="K9" s="1" t="s">
        <v>11</v>
      </c>
      <c r="L9" s="1" t="s">
        <v>11</v>
      </c>
      <c r="M9" s="1" t="s">
        <v>6</v>
      </c>
    </row>
    <row r="10" spans="2:13" ht="15">
      <c r="B10" s="1" t="s">
        <v>6</v>
      </c>
      <c r="C10" s="1" t="s">
        <v>12</v>
      </c>
      <c r="D10" s="1" t="s">
        <v>13</v>
      </c>
      <c r="E10" s="1" t="s">
        <v>71</v>
      </c>
      <c r="F10" s="1" t="s">
        <v>72</v>
      </c>
      <c r="G10" s="1" t="s">
        <v>73</v>
      </c>
      <c r="H10" s="1" t="s">
        <v>74</v>
      </c>
      <c r="I10" s="1" t="s">
        <v>75</v>
      </c>
      <c r="J10" s="1" t="s">
        <v>76</v>
      </c>
      <c r="K10" s="1" t="s">
        <v>77</v>
      </c>
      <c r="L10" s="1" t="s">
        <v>78</v>
      </c>
      <c r="M10" s="1" t="s">
        <v>6</v>
      </c>
    </row>
    <row r="11" spans="2:13" ht="15">
      <c r="B11" s="1" t="s">
        <v>593</v>
      </c>
      <c r="C11" s="1" t="s">
        <v>6</v>
      </c>
      <c r="D11" s="1" t="s">
        <v>6</v>
      </c>
      <c r="E11" s="1" t="s">
        <v>6</v>
      </c>
      <c r="F11" s="1" t="s">
        <v>6</v>
      </c>
      <c r="G11" s="39">
        <v>132456</v>
      </c>
      <c r="H11" s="1" t="s">
        <v>6</v>
      </c>
      <c r="I11" s="39">
        <v>141.72</v>
      </c>
      <c r="J11" s="1" t="s">
        <v>6</v>
      </c>
      <c r="K11" s="38">
        <v>1</v>
      </c>
      <c r="L11" s="38">
        <v>0.0004</v>
      </c>
      <c r="M11" s="1" t="s">
        <v>6</v>
      </c>
    </row>
    <row r="12" spans="2:13" ht="15">
      <c r="B12" s="1" t="s">
        <v>594</v>
      </c>
      <c r="C12" s="1" t="s">
        <v>6</v>
      </c>
      <c r="D12" s="1" t="s">
        <v>6</v>
      </c>
      <c r="E12" s="1" t="s">
        <v>6</v>
      </c>
      <c r="F12" s="1" t="s">
        <v>6</v>
      </c>
      <c r="G12" s="39">
        <v>132456</v>
      </c>
      <c r="H12" s="1" t="s">
        <v>6</v>
      </c>
      <c r="I12" s="39">
        <v>141.72</v>
      </c>
      <c r="J12" s="1" t="s">
        <v>6</v>
      </c>
      <c r="K12" s="38">
        <v>1</v>
      </c>
      <c r="L12" s="38">
        <v>0.0004</v>
      </c>
      <c r="M12" s="1" t="s">
        <v>6</v>
      </c>
    </row>
    <row r="13" spans="2:13" ht="15">
      <c r="B13" s="1" t="s">
        <v>595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1" t="s">
        <v>6</v>
      </c>
      <c r="J13" s="1" t="s">
        <v>6</v>
      </c>
      <c r="K13" s="1" t="s">
        <v>6</v>
      </c>
      <c r="L13" s="1" t="s">
        <v>6</v>
      </c>
      <c r="M13" s="1" t="s">
        <v>6</v>
      </c>
    </row>
    <row r="14" spans="2:13" ht="15">
      <c r="B14" s="40" t="s">
        <v>596</v>
      </c>
      <c r="C14" s="41">
        <v>1176353</v>
      </c>
      <c r="D14" s="40" t="s">
        <v>125</v>
      </c>
      <c r="E14" s="40" t="s">
        <v>307</v>
      </c>
      <c r="F14" s="40" t="s">
        <v>85</v>
      </c>
      <c r="G14" s="43">
        <v>2200</v>
      </c>
      <c r="H14" s="43">
        <v>160</v>
      </c>
      <c r="I14" s="43">
        <v>3.52</v>
      </c>
      <c r="J14" s="42">
        <v>0.0017</v>
      </c>
      <c r="K14" s="42">
        <v>0.0248</v>
      </c>
      <c r="L14" s="42">
        <v>0</v>
      </c>
      <c r="M14" s="40" t="s">
        <v>6</v>
      </c>
    </row>
    <row r="15" spans="1:13" ht="15">
      <c r="A15" s="48"/>
      <c r="B15" s="40" t="s">
        <v>597</v>
      </c>
      <c r="C15" s="41">
        <v>1177468</v>
      </c>
      <c r="D15" s="40" t="s">
        <v>125</v>
      </c>
      <c r="E15" s="40" t="s">
        <v>307</v>
      </c>
      <c r="F15" s="40" t="s">
        <v>85</v>
      </c>
      <c r="G15" s="43">
        <v>2648</v>
      </c>
      <c r="H15" s="43">
        <v>186.1</v>
      </c>
      <c r="I15" s="43">
        <v>4.93</v>
      </c>
      <c r="J15" s="42">
        <v>0.0018</v>
      </c>
      <c r="K15" s="42">
        <v>0.0348</v>
      </c>
      <c r="L15" s="42">
        <v>0</v>
      </c>
      <c r="M15" s="40" t="s">
        <v>6</v>
      </c>
    </row>
    <row r="16" spans="1:13" ht="15">
      <c r="A16" s="48"/>
      <c r="B16" s="40" t="s">
        <v>598</v>
      </c>
      <c r="C16" s="41">
        <v>1177476</v>
      </c>
      <c r="D16" s="40" t="s">
        <v>125</v>
      </c>
      <c r="E16" s="40" t="s">
        <v>307</v>
      </c>
      <c r="F16" s="40" t="s">
        <v>85</v>
      </c>
      <c r="G16" s="43">
        <v>3972</v>
      </c>
      <c r="H16" s="43">
        <v>200</v>
      </c>
      <c r="I16" s="43">
        <v>7.94</v>
      </c>
      <c r="J16" s="42">
        <v>0.0018</v>
      </c>
      <c r="K16" s="42">
        <v>0.056</v>
      </c>
      <c r="L16" s="42">
        <v>0</v>
      </c>
      <c r="M16" s="40" t="s">
        <v>6</v>
      </c>
    </row>
    <row r="17" spans="1:13" ht="15">
      <c r="A17" s="48"/>
      <c r="B17" s="40" t="s">
        <v>599</v>
      </c>
      <c r="C17" s="41">
        <v>1171677</v>
      </c>
      <c r="D17" s="40" t="s">
        <v>125</v>
      </c>
      <c r="E17" s="40" t="s">
        <v>188</v>
      </c>
      <c r="F17" s="40" t="s">
        <v>85</v>
      </c>
      <c r="G17" s="43">
        <v>2900</v>
      </c>
      <c r="H17" s="43">
        <v>150</v>
      </c>
      <c r="I17" s="43">
        <v>4.35</v>
      </c>
      <c r="J17" s="42">
        <v>0.0011</v>
      </c>
      <c r="K17" s="42">
        <v>0.0307</v>
      </c>
      <c r="L17" s="42">
        <v>0</v>
      </c>
      <c r="M17" s="40" t="s">
        <v>6</v>
      </c>
    </row>
    <row r="18" spans="1:13" ht="15">
      <c r="A18" s="48"/>
      <c r="B18" s="40" t="s">
        <v>600</v>
      </c>
      <c r="C18" s="41">
        <v>1169903</v>
      </c>
      <c r="D18" s="40" t="s">
        <v>125</v>
      </c>
      <c r="E18" s="40" t="s">
        <v>323</v>
      </c>
      <c r="F18" s="40" t="s">
        <v>85</v>
      </c>
      <c r="G18" s="43">
        <v>2700</v>
      </c>
      <c r="H18" s="43">
        <v>19.7</v>
      </c>
      <c r="I18" s="43">
        <v>0.53</v>
      </c>
      <c r="J18" s="42">
        <v>0.0004</v>
      </c>
      <c r="K18" s="42">
        <v>0.0037</v>
      </c>
      <c r="L18" s="42">
        <v>0</v>
      </c>
      <c r="M18" s="40" t="s">
        <v>6</v>
      </c>
    </row>
    <row r="19" spans="1:13" ht="15">
      <c r="A19" s="48"/>
      <c r="B19" s="40" t="s">
        <v>601</v>
      </c>
      <c r="C19" s="41">
        <v>1175579</v>
      </c>
      <c r="D19" s="40" t="s">
        <v>125</v>
      </c>
      <c r="E19" s="40" t="s">
        <v>323</v>
      </c>
      <c r="F19" s="40" t="s">
        <v>85</v>
      </c>
      <c r="G19" s="43">
        <v>44850</v>
      </c>
      <c r="H19" s="43">
        <v>28</v>
      </c>
      <c r="I19" s="43">
        <v>12.56</v>
      </c>
      <c r="J19" s="42">
        <v>0.0045</v>
      </c>
      <c r="K19" s="42">
        <v>0.0886</v>
      </c>
      <c r="L19" s="42">
        <v>0</v>
      </c>
      <c r="M19" s="40" t="s">
        <v>6</v>
      </c>
    </row>
    <row r="20" spans="1:13" ht="15">
      <c r="A20" s="48"/>
      <c r="B20" s="40" t="s">
        <v>602</v>
      </c>
      <c r="C20" s="41">
        <v>1175587</v>
      </c>
      <c r="D20" s="40" t="s">
        <v>125</v>
      </c>
      <c r="E20" s="40" t="s">
        <v>323</v>
      </c>
      <c r="F20" s="40" t="s">
        <v>85</v>
      </c>
      <c r="G20" s="43">
        <v>44850</v>
      </c>
      <c r="H20" s="43">
        <v>67</v>
      </c>
      <c r="I20" s="43">
        <v>30.05</v>
      </c>
      <c r="J20" s="42">
        <v>0.0045</v>
      </c>
      <c r="K20" s="42">
        <v>0.212</v>
      </c>
      <c r="L20" s="42">
        <v>0.0001</v>
      </c>
      <c r="M20" s="40" t="s">
        <v>6</v>
      </c>
    </row>
    <row r="21" spans="1:13" ht="15">
      <c r="A21" s="48"/>
      <c r="B21" s="40" t="s">
        <v>603</v>
      </c>
      <c r="C21" s="41">
        <v>7230436</v>
      </c>
      <c r="D21" s="40" t="s">
        <v>125</v>
      </c>
      <c r="E21" s="40" t="s">
        <v>197</v>
      </c>
      <c r="F21" s="40" t="s">
        <v>85</v>
      </c>
      <c r="G21" s="43">
        <v>4841</v>
      </c>
      <c r="H21" s="43">
        <v>1019</v>
      </c>
      <c r="I21" s="43">
        <v>49.33</v>
      </c>
      <c r="J21" s="42">
        <v>0.001</v>
      </c>
      <c r="K21" s="42">
        <v>0.3481</v>
      </c>
      <c r="L21" s="42">
        <v>0.0002</v>
      </c>
      <c r="M21" s="40" t="s">
        <v>6</v>
      </c>
    </row>
    <row r="22" spans="1:13" ht="15">
      <c r="A22" s="48"/>
      <c r="B22" s="40" t="s">
        <v>604</v>
      </c>
      <c r="C22" s="41">
        <v>1178508</v>
      </c>
      <c r="D22" s="40" t="s">
        <v>125</v>
      </c>
      <c r="E22" s="40" t="s">
        <v>384</v>
      </c>
      <c r="F22" s="40" t="s">
        <v>85</v>
      </c>
      <c r="G22" s="43">
        <v>18000</v>
      </c>
      <c r="H22" s="43">
        <v>65</v>
      </c>
      <c r="I22" s="43">
        <v>11.7</v>
      </c>
      <c r="J22" s="42">
        <v>0.0034</v>
      </c>
      <c r="K22" s="42">
        <v>0.0825</v>
      </c>
      <c r="L22" s="42">
        <v>0</v>
      </c>
      <c r="M22" s="40" t="s">
        <v>6</v>
      </c>
    </row>
    <row r="23" spans="1:13" ht="15">
      <c r="A23" s="48"/>
      <c r="B23" s="40" t="s">
        <v>605</v>
      </c>
      <c r="C23" s="41">
        <v>1173152</v>
      </c>
      <c r="D23" s="40" t="s">
        <v>125</v>
      </c>
      <c r="E23" s="40" t="s">
        <v>307</v>
      </c>
      <c r="F23" s="40" t="s">
        <v>85</v>
      </c>
      <c r="G23" s="43">
        <v>1626</v>
      </c>
      <c r="H23" s="43">
        <v>102.7</v>
      </c>
      <c r="I23" s="43">
        <v>1.67</v>
      </c>
      <c r="J23" s="42">
        <v>0.0022</v>
      </c>
      <c r="K23" s="42">
        <v>0.0118</v>
      </c>
      <c r="L23" s="42">
        <v>0</v>
      </c>
      <c r="M23" s="40" t="s">
        <v>6</v>
      </c>
    </row>
    <row r="24" spans="1:13" ht="15">
      <c r="A24" s="48"/>
      <c r="B24" s="40" t="s">
        <v>606</v>
      </c>
      <c r="C24" s="41">
        <v>1176247</v>
      </c>
      <c r="D24" s="40" t="s">
        <v>125</v>
      </c>
      <c r="E24" s="40" t="s">
        <v>307</v>
      </c>
      <c r="F24" s="40" t="s">
        <v>85</v>
      </c>
      <c r="G24" s="43">
        <v>3869</v>
      </c>
      <c r="H24" s="43">
        <v>391.4</v>
      </c>
      <c r="I24" s="43">
        <v>15.14</v>
      </c>
      <c r="J24" s="42">
        <v>0.0031</v>
      </c>
      <c r="K24" s="42">
        <v>0.1068</v>
      </c>
      <c r="L24" s="42">
        <v>0</v>
      </c>
      <c r="M24" s="40" t="s">
        <v>6</v>
      </c>
    </row>
    <row r="25" spans="2:13" ht="15">
      <c r="B25" s="1" t="s">
        <v>155</v>
      </c>
      <c r="C25" s="1" t="s">
        <v>6</v>
      </c>
      <c r="D25" s="1" t="s">
        <v>6</v>
      </c>
      <c r="E25" s="1" t="s">
        <v>6</v>
      </c>
      <c r="F25" s="1" t="s">
        <v>6</v>
      </c>
      <c r="G25" s="39">
        <v>0</v>
      </c>
      <c r="H25" s="1" t="s">
        <v>6</v>
      </c>
      <c r="I25" s="39">
        <v>0</v>
      </c>
      <c r="J25" s="1" t="s">
        <v>6</v>
      </c>
      <c r="K25" s="38">
        <v>0</v>
      </c>
      <c r="L25" s="38">
        <v>0</v>
      </c>
      <c r="M25" s="1" t="s">
        <v>6</v>
      </c>
    </row>
    <row r="26" spans="2:13" ht="15">
      <c r="B26" s="1" t="s">
        <v>607</v>
      </c>
      <c r="C26" s="1" t="s">
        <v>6</v>
      </c>
      <c r="D26" s="1" t="s">
        <v>6</v>
      </c>
      <c r="E26" s="1" t="s">
        <v>6</v>
      </c>
      <c r="F26" s="1" t="s">
        <v>6</v>
      </c>
      <c r="G26" s="1" t="s">
        <v>6</v>
      </c>
      <c r="H26" s="1" t="s">
        <v>6</v>
      </c>
      <c r="I26" s="1" t="s">
        <v>6</v>
      </c>
      <c r="J26" s="1" t="s">
        <v>6</v>
      </c>
      <c r="K26" s="1" t="s">
        <v>6</v>
      </c>
      <c r="L26" s="1" t="s">
        <v>6</v>
      </c>
      <c r="M26" s="1" t="s">
        <v>6</v>
      </c>
    </row>
    <row r="27" ht="15">
      <c r="B27" s="36" t="s">
        <v>102</v>
      </c>
    </row>
    <row r="28" ht="15">
      <c r="B28" s="36" t="s">
        <v>143</v>
      </c>
    </row>
    <row r="29" spans="2:13" ht="15">
      <c r="B29" s="58" t="s">
        <v>58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</row>
  </sheetData>
  <mergeCells count="1">
    <mergeCell ref="B29:M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נדב גרזוטיס</cp:lastModifiedBy>
  <dcterms:created xsi:type="dcterms:W3CDTF">2022-01-23T13:30:12Z</dcterms:created>
  <dcterms:modified xsi:type="dcterms:W3CDTF">2022-01-27T14:02:43Z</dcterms:modified>
  <cp:category/>
  <cp:version/>
  <cp:contentType/>
  <cp:contentStatus/>
</cp:coreProperties>
</file>