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9440" windowHeight="11520" activeTab="0"/>
  </bookViews>
  <sheets>
    <sheet name="מסלול כללי" sheetId="1" r:id="rId1"/>
    <sheet name="המלצת פסגות " sheetId="2" state="hidden" r:id="rId2"/>
    <sheet name="מדיניות מסלולים" sheetId="3" r:id="rId3"/>
  </sheets>
  <definedNames>
    <definedName name="_xlnm.Print_Area" localSheetId="2">'מדיניות מסלולים'!$A$1:$F$20</definedName>
    <definedName name="_xlnm.Print_Area" localSheetId="0">'מסלול כללי'!$B$1:$I$38</definedName>
  </definedNames>
  <calcPr fullCalcOnLoad="1"/>
</workbook>
</file>

<file path=xl/sharedStrings.xml><?xml version="1.0" encoding="utf-8"?>
<sst xmlns="http://schemas.openxmlformats.org/spreadsheetml/2006/main" count="115" uniqueCount="62">
  <si>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</si>
  <si>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</si>
  <si>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</si>
  <si>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</si>
  <si>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</si>
  <si>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>29%-41%</t>
  </si>
  <si>
    <t xml:space="preserve"> אג"ח ממשלתי</t>
  </si>
  <si>
    <t>21% - 31%</t>
  </si>
  <si>
    <t>ממשלתי צמוד 2-5 - 50%     ממשלתי שקלי 2-5 -50%</t>
  </si>
  <si>
    <t>אג"ח קונצרני (קרנות נאמנות, תעודות סל)</t>
  </si>
  <si>
    <t>26%-38%</t>
  </si>
  <si>
    <t>2%-6%</t>
  </si>
  <si>
    <t>סה"כ</t>
  </si>
  <si>
    <t>חשיפה למט"ח</t>
  </si>
  <si>
    <t xml:space="preserve"> 10% - 22%</t>
  </si>
  <si>
    <t xml:space="preserve">   מניות בארץ - ת"א 100 - 40%   מניות בחו"ל  - MSCI - 60%    </t>
  </si>
  <si>
    <t xml:space="preserve">          תל בונד 60 -80%            Barclays Multiverse Total Return Index Unhedged  -20%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</si>
  <si>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</si>
  <si>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</si>
  <si>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</si>
  <si>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</si>
  <si>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</si>
  <si>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</si>
  <si>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</si>
  <si>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 xml:space="preserve"> המלצה למדיניות צפויה  2016</t>
  </si>
  <si>
    <t>שיעור חשיפה רצוי לשנת 2016</t>
  </si>
  <si>
    <t>התערבות ידנית*</t>
  </si>
  <si>
    <t>מדיניות השקעה</t>
  </si>
  <si>
    <t>חשיפה לנכסי אג"ח תהיה בשיעור שלא יפחת מ- 75% ולא יעלה על 100% מנכסי המסלול והחשיפה למניות תהיה בשיעור של עד 10% מנכסי המסלול.</t>
  </si>
  <si>
    <t xml:space="preserve">מסלול מנייתי - נכסי המסלול יהיו חשופים למניות בשיעור שלא יפחת מ- 75% ולא יעלה על 100% מנכסי המסלול. יתרת הנכסים במסלול יושקעו עפ"י שיקול דעתו של הגוף המוסדי בכפוף למגבלות ולתנאים שנקבעו בתקנות ההשקעה. </t>
  </si>
  <si>
    <t xml:space="preserve"> +/-   6%</t>
  </si>
  <si>
    <t xml:space="preserve">  +/-   5%</t>
  </si>
  <si>
    <t>MSCI AC</t>
  </si>
  <si>
    <t>ממשלתי שקלי 2-5 שנים- 60% 
ממשלתי צמוד 2-5 שנים - 40%</t>
  </si>
  <si>
    <t>מדד תל בונד 60 - 50%
תל בונד שקלי - 20%
 bloomberg us corporate 1-10 bond index 30%</t>
  </si>
  <si>
    <t>0%-9%</t>
  </si>
  <si>
    <t>0%-10%</t>
  </si>
  <si>
    <t>18%-28%</t>
  </si>
  <si>
    <t>28%-40%</t>
  </si>
  <si>
    <t xml:space="preserve"> 9% - 21%</t>
  </si>
  <si>
    <t xml:space="preserve">קסם - מדיניות צפויה  2018 </t>
  </si>
  <si>
    <t xml:space="preserve">   מניות בארץ - ת"א 125   - 40%   מניות בחו"ל  - MSCI AC - 60%    </t>
  </si>
  <si>
    <t>חשיפה למניות: 0</t>
  </si>
  <si>
    <t>שיעור חשיפה ליום 25.11.2018</t>
  </si>
  <si>
    <t>אין המלצות לשינוי</t>
  </si>
  <si>
    <t>ריבית בנק ישראל - 10%
ת"א 125 - 45%
Msci AC - 45%</t>
  </si>
  <si>
    <t xml:space="preserve">
מדד ת"א 125 - 5%                         מדד  MSCI AC  -  5%                    ממשלתי צמוד 2-5 - 26%
ממשלתי שקלי 2-5 - 32%
תל בונד 60 - 18%
תל בונד שקלי - 4%                      ריבית בנק ישראל - 10%</t>
  </si>
  <si>
    <t>מדיניות צפויה קרן השתלמות קסם  מסלול אג"ח - שנת 2019</t>
  </si>
  <si>
    <t>מדיניות צפויה קרן השתלמות קסם  מסלול מניות - שנת 2019</t>
  </si>
  <si>
    <t>מטרקיס- סטייטמנט- ייעוד 1341- עמוד 2 "השקעה באגח"</t>
  </si>
  <si>
    <t xml:space="preserve">מסלול מניות 9972 </t>
  </si>
  <si>
    <t>מסלול אג"ח 9980</t>
  </si>
  <si>
    <t>שיעור חשיפה 2020</t>
  </si>
  <si>
    <t xml:space="preserve">קסם - מדיניות צפויה  2020 </t>
  </si>
  <si>
    <t>***</t>
  </si>
  <si>
    <t>סך כל החשיפה הכוללת יכול להיות שונה מ-100% ולהגיע עד ל 110% במידה ויש חשיפה לנכסים כגון נגזרים</t>
  </si>
  <si>
    <t>23%-33%</t>
  </si>
  <si>
    <t>24%-36%</t>
  </si>
  <si>
    <t>12%-24%</t>
  </si>
  <si>
    <t>שיעור חשיפה ליום
31.12.2019</t>
  </si>
  <si>
    <t>החזקה באג"ח:
95.07%</t>
  </si>
  <si>
    <t>חשיפה בפועל ליום 31.12.2019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</si>
</sst>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"/>
    <numFmt numFmtId="166" formatCode="0.000%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David"/>
      <family val="2"/>
    </font>
    <font>
      <sz val="12"/>
      <name val="David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1" applyNumberFormat="0" applyAlignment="0" applyProtection="0"/>
    <xf numFmtId="0" fontId="33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2" fillId="0" borderId="9" applyNumberFormat="0" applyFill="0" applyAlignment="0" applyProtection="0"/>
    <xf numFmtId="0" fontId="40" fillId="27" borderId="8" applyNumberFormat="0" applyAlignment="0" applyProtection="0"/>
    <xf numFmtId="0" fontId="37" fillId="30" borderId="1" applyNumberFormat="0" applyAlignment="0" applyProtection="0"/>
    <xf numFmtId="0" fontId="29" fillId="26" borderId="0" applyNumberFormat="0" applyBorder="0" applyAlignment="0" applyProtection="0"/>
    <xf numFmtId="0" fontId="31" fillId="28" borderId="2" applyNumberFormat="0" applyAlignment="0" applyProtection="0"/>
    <xf numFmtId="0" fontId="38" fillId="0" borderId="6" applyNumberFormat="0" applyFill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6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6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readingOrder="1"/>
    </xf>
    <xf numFmtId="0" fontId="8" fillId="0" borderId="0" xfId="0" applyFont="1" applyAlignment="1">
      <alignment horizontal="justify" vertical="center" readingOrder="2"/>
    </xf>
    <xf numFmtId="0" fontId="2" fillId="0" borderId="0" xfId="0" applyFont="1" applyBorder="1" applyAlignment="1">
      <alignment horizontal="center" readingOrder="1"/>
    </xf>
    <xf numFmtId="0" fontId="6" fillId="0" borderId="0" xfId="0" applyFont="1" applyBorder="1" applyAlignment="1">
      <alignment horizontal="center" wrapText="1" readingOrder="2"/>
    </xf>
    <xf numFmtId="0" fontId="9" fillId="0" borderId="0" xfId="0" applyFont="1" applyAlignment="1">
      <alignment horizontal="justify" vertical="center" readingOrder="2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justify" vertical="center" readingOrder="2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right" vertical="center" wrapText="1"/>
    </xf>
    <xf numFmtId="0" fontId="2" fillId="0" borderId="0" xfId="0" applyFont="1" applyBorder="1" applyAlignment="1">
      <alignment horizontal="right" readingOrder="2"/>
    </xf>
    <xf numFmtId="0" fontId="10" fillId="0" borderId="0" xfId="0" applyFont="1" applyBorder="1" applyAlignment="1">
      <alignment horizontal="right" readingOrder="2"/>
    </xf>
    <xf numFmtId="0" fontId="2" fillId="0" borderId="10" xfId="0" applyFont="1" applyBorder="1" applyAlignment="1">
      <alignment horizontal="center" wrapText="1"/>
    </xf>
    <xf numFmtId="9" fontId="2" fillId="33" borderId="10" xfId="0" applyNumberFormat="1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horizontal="center" wrapText="1"/>
    </xf>
    <xf numFmtId="10" fontId="2" fillId="0" borderId="10" xfId="76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164" fontId="2" fillId="0" borderId="10" xfId="76" applyNumberFormat="1" applyFont="1" applyFill="1" applyBorder="1" applyAlignment="1">
      <alignment horizontal="center" wrapText="1"/>
    </xf>
    <xf numFmtId="0" fontId="45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2" fontId="0" fillId="0" borderId="0" xfId="0" applyNumberFormat="1" applyAlignment="1">
      <alignment/>
    </xf>
    <xf numFmtId="0" fontId="42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0" xfId="0" applyFill="1" applyBorder="1" applyAlignment="1">
      <alignment/>
    </xf>
    <xf numFmtId="0" fontId="44" fillId="0" borderId="0" xfId="0" applyFont="1" applyAlignment="1">
      <alignment horizontal="left"/>
    </xf>
    <xf numFmtId="9" fontId="2" fillId="0" borderId="10" xfId="0" applyNumberFormat="1" applyFont="1" applyFill="1" applyBorder="1" applyAlignment="1">
      <alignment horizontal="center" vertical="center" wrapText="1"/>
    </xf>
    <xf numFmtId="10" fontId="2" fillId="0" borderId="10" xfId="76" applyNumberFormat="1" applyFont="1" applyFill="1" applyBorder="1" applyAlignment="1">
      <alignment horizontal="center" vertical="center" wrapText="1"/>
    </xf>
    <xf numFmtId="164" fontId="2" fillId="0" borderId="10" xfId="76" applyNumberFormat="1" applyFont="1" applyFill="1" applyBorder="1" applyAlignment="1">
      <alignment horizontal="center" vertical="center" wrapText="1"/>
    </xf>
    <xf numFmtId="10" fontId="2" fillId="0" borderId="10" xfId="76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readingOrder="2"/>
    </xf>
    <xf numFmtId="0" fontId="2" fillId="0" borderId="0" xfId="0" applyFont="1" applyBorder="1" applyAlignment="1">
      <alignment horizontal="center" readingOrder="1"/>
    </xf>
    <xf numFmtId="0" fontId="6" fillId="0" borderId="0" xfId="0" applyFont="1" applyBorder="1" applyAlignment="1">
      <alignment horizontal="center" readingOrder="2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Percent 2" xfId="77"/>
    <cellStyle name="Title" xfId="78"/>
    <cellStyle name="Total" xfId="79"/>
    <cellStyle name="Warning Text" xfId="80"/>
    <cellStyle name="הדגשה1" xfId="81"/>
    <cellStyle name="הדגשה2" xfId="82"/>
    <cellStyle name="הדגשה3" xfId="83"/>
    <cellStyle name="הדגשה4" xfId="84"/>
    <cellStyle name="הדגשה5" xfId="85"/>
    <cellStyle name="הדגשה6" xfId="86"/>
    <cellStyle name="הערה" xfId="87"/>
    <cellStyle name="חישוב" xfId="88"/>
    <cellStyle name="טוב" xfId="89"/>
    <cellStyle name="טקסט אזהרה" xfId="90"/>
    <cellStyle name="טקסט הסברי" xfId="91"/>
    <cellStyle name="כותרת" xfId="92"/>
    <cellStyle name="כותרת 1" xfId="93"/>
    <cellStyle name="כותרת 2" xfId="94"/>
    <cellStyle name="כותרת 3" xfId="95"/>
    <cellStyle name="כותרת 4" xfId="96"/>
    <cellStyle name="ניטראלי" xfId="97"/>
    <cellStyle name="סה&quot;כ" xfId="98"/>
    <cellStyle name="פלט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34"/>
  <sheetViews>
    <sheetView rightToLeft="1" tabSelected="1" zoomScalePageLayoutView="0" workbookViewId="0" topLeftCell="B1">
      <selection activeCell="I19" sqref="I19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2.57421875" style="1" customWidth="1"/>
    <col min="4" max="4" width="16.00390625" style="1" customWidth="1"/>
    <col min="5" max="6" width="12.421875" style="1" customWidth="1"/>
    <col min="7" max="7" width="12.140625" style="1" customWidth="1"/>
    <col min="8" max="8" width="31.57421875" style="1" customWidth="1"/>
    <col min="9" max="9" width="27.28125" style="1" customWidth="1"/>
    <col min="10" max="10" width="22.140625" style="1" customWidth="1"/>
    <col min="11" max="16384" width="9.00390625" style="1" customWidth="1"/>
  </cols>
  <sheetData>
    <row r="2" ht="12.75">
      <c r="H2" s="10">
        <f ca="1">TODAY()</f>
        <v>43842</v>
      </c>
    </row>
    <row r="3" spans="3:10" ht="23.25" customHeight="1" hidden="1">
      <c r="C3" s="51" t="s">
        <v>40</v>
      </c>
      <c r="D3" s="51"/>
      <c r="E3" s="51"/>
      <c r="F3" s="51"/>
      <c r="G3" s="51"/>
      <c r="H3" s="51"/>
      <c r="I3" s="37"/>
      <c r="J3" s="2"/>
    </row>
    <row r="4" spans="3:10" ht="13.5" customHeight="1" hidden="1">
      <c r="C4" s="37"/>
      <c r="D4" s="37"/>
      <c r="E4" s="37"/>
      <c r="F4" s="37"/>
      <c r="G4" s="37"/>
      <c r="H4" s="37"/>
      <c r="I4" s="37"/>
      <c r="J4" s="2"/>
    </row>
    <row r="5" ht="15.75" hidden="1">
      <c r="J5" s="3"/>
    </row>
    <row r="6" spans="3:9" ht="40.5" customHeight="1" hidden="1">
      <c r="C6" s="11" t="s">
        <v>0</v>
      </c>
      <c r="D6" s="15" t="s">
        <v>43</v>
      </c>
      <c r="E6" s="15"/>
      <c r="F6" s="15" t="s">
        <v>1</v>
      </c>
      <c r="G6" s="15" t="s">
        <v>2</v>
      </c>
      <c r="H6" s="16" t="s">
        <v>3</v>
      </c>
      <c r="I6" s="3"/>
    </row>
    <row r="7" spans="3:12" ht="56.25" customHeight="1" hidden="1">
      <c r="C7" s="5" t="s">
        <v>4</v>
      </c>
      <c r="D7" s="36">
        <v>0.3571</v>
      </c>
      <c r="E7" s="34"/>
      <c r="F7" s="35" t="s">
        <v>30</v>
      </c>
      <c r="G7" s="35" t="s">
        <v>38</v>
      </c>
      <c r="H7" s="7" t="s">
        <v>41</v>
      </c>
      <c r="I7" s="3"/>
      <c r="K7" s="8"/>
      <c r="L7" s="8"/>
    </row>
    <row r="8" spans="3:12" ht="46.5" customHeight="1" hidden="1">
      <c r="C8" s="5" t="s">
        <v>6</v>
      </c>
      <c r="D8" s="36">
        <v>0.2338</v>
      </c>
      <c r="E8" s="34"/>
      <c r="F8" s="35" t="s">
        <v>31</v>
      </c>
      <c r="G8" s="35" t="s">
        <v>37</v>
      </c>
      <c r="H8" s="34" t="s">
        <v>33</v>
      </c>
      <c r="I8" s="3"/>
      <c r="K8" s="8"/>
      <c r="L8" s="8"/>
    </row>
    <row r="9" spans="3:12" ht="54.75" customHeight="1" hidden="1">
      <c r="C9" s="5" t="s">
        <v>9</v>
      </c>
      <c r="D9" s="36">
        <v>0.3457</v>
      </c>
      <c r="E9" s="34"/>
      <c r="F9" s="35" t="s">
        <v>30</v>
      </c>
      <c r="G9" s="35" t="s">
        <v>38</v>
      </c>
      <c r="H9" s="34" t="s">
        <v>34</v>
      </c>
      <c r="I9" s="3"/>
      <c r="K9" s="8"/>
      <c r="L9" s="8"/>
    </row>
    <row r="10" spans="3:12" ht="48" customHeight="1" hidden="1">
      <c r="C10" s="5" t="s">
        <v>20</v>
      </c>
      <c r="D10" s="36">
        <v>0.0429</v>
      </c>
      <c r="E10" s="34"/>
      <c r="F10" s="35" t="s">
        <v>31</v>
      </c>
      <c r="G10" s="35" t="s">
        <v>36</v>
      </c>
      <c r="H10" s="34" t="s">
        <v>32</v>
      </c>
      <c r="I10" s="3"/>
      <c r="K10" s="8"/>
      <c r="L10" s="8"/>
    </row>
    <row r="11" spans="3:12" ht="33" customHeight="1" hidden="1">
      <c r="C11" s="5" t="s">
        <v>21</v>
      </c>
      <c r="D11" s="36">
        <v>0.0205</v>
      </c>
      <c r="E11" s="34"/>
      <c r="F11" s="35" t="s">
        <v>31</v>
      </c>
      <c r="G11" s="35" t="s">
        <v>35</v>
      </c>
      <c r="H11" s="33" t="s">
        <v>17</v>
      </c>
      <c r="I11" s="3"/>
      <c r="K11" s="8"/>
      <c r="L11" s="8"/>
    </row>
    <row r="12" spans="3:12" ht="33.75" customHeight="1" hidden="1">
      <c r="C12" s="5" t="s">
        <v>12</v>
      </c>
      <c r="D12" s="38">
        <f>SUM(D7:D11)</f>
        <v>1</v>
      </c>
      <c r="E12" s="34"/>
      <c r="F12" s="35"/>
      <c r="G12" s="35"/>
      <c r="H12" s="33"/>
      <c r="I12" s="3"/>
      <c r="K12" s="8"/>
      <c r="L12" s="8"/>
    </row>
    <row r="13" spans="3:12" ht="43.5" customHeight="1" hidden="1">
      <c r="C13" s="5" t="s">
        <v>13</v>
      </c>
      <c r="D13" s="36">
        <v>0.2008</v>
      </c>
      <c r="E13" s="34"/>
      <c r="F13" s="35" t="s">
        <v>30</v>
      </c>
      <c r="G13" s="35" t="s">
        <v>39</v>
      </c>
      <c r="H13" s="33"/>
      <c r="I13" s="3"/>
      <c r="K13" s="8"/>
      <c r="L13" s="8"/>
    </row>
    <row r="14" spans="3:10" ht="15.75" hidden="1">
      <c r="C14" s="1" t="s">
        <v>26</v>
      </c>
      <c r="J14" s="3"/>
    </row>
    <row r="15" spans="3:10" ht="15.75" hidden="1">
      <c r="C15" s="13" t="s">
        <v>18</v>
      </c>
      <c r="D15" s="13"/>
      <c r="E15" s="3"/>
      <c r="F15" s="3"/>
      <c r="G15" s="3"/>
      <c r="H15" s="3"/>
      <c r="I15" s="3"/>
      <c r="J15" s="3"/>
    </row>
    <row r="16" spans="3:10" ht="15.75" hidden="1">
      <c r="C16" s="14" t="s">
        <v>19</v>
      </c>
      <c r="D16" s="14"/>
      <c r="E16" s="3"/>
      <c r="F16" s="3"/>
      <c r="G16" s="3"/>
      <c r="H16" s="3"/>
      <c r="I16" s="3"/>
      <c r="J16" s="3"/>
    </row>
    <row r="17" ht="15.75" customHeight="1" hidden="1"/>
    <row r="18" ht="12.75" hidden="1"/>
    <row r="20" spans="3:9" ht="18">
      <c r="C20" s="51" t="s">
        <v>53</v>
      </c>
      <c r="D20" s="51"/>
      <c r="E20" s="51"/>
      <c r="F20" s="51"/>
      <c r="G20" s="51"/>
      <c r="H20" s="51"/>
      <c r="I20" s="44"/>
    </row>
    <row r="21" spans="3:8" ht="18">
      <c r="C21" s="37"/>
      <c r="D21" s="37"/>
      <c r="E21" s="37"/>
      <c r="F21" s="37"/>
      <c r="G21" s="37"/>
      <c r="H21" s="37"/>
    </row>
    <row r="23" spans="3:8" ht="36" customHeight="1">
      <c r="C23" s="16" t="s">
        <v>0</v>
      </c>
      <c r="D23" s="15" t="s">
        <v>59</v>
      </c>
      <c r="E23" s="15" t="s">
        <v>52</v>
      </c>
      <c r="F23" s="15" t="s">
        <v>1</v>
      </c>
      <c r="G23" s="15" t="s">
        <v>2</v>
      </c>
      <c r="H23" s="16" t="s">
        <v>3</v>
      </c>
    </row>
    <row r="24" spans="3:8" ht="46.5" customHeight="1">
      <c r="C24" s="5" t="s">
        <v>4</v>
      </c>
      <c r="D24" s="48">
        <v>0.3805</v>
      </c>
      <c r="E24" s="48">
        <v>0.34</v>
      </c>
      <c r="F24" s="47" t="s">
        <v>30</v>
      </c>
      <c r="G24" s="47" t="s">
        <v>38</v>
      </c>
      <c r="H24" s="7" t="s">
        <v>41</v>
      </c>
    </row>
    <row r="25" spans="3:8" ht="46.5" customHeight="1">
      <c r="C25" s="5" t="s">
        <v>6</v>
      </c>
      <c r="D25" s="48">
        <v>0.2795</v>
      </c>
      <c r="E25" s="48">
        <v>0.28</v>
      </c>
      <c r="F25" s="47" t="s">
        <v>31</v>
      </c>
      <c r="G25" s="47" t="s">
        <v>56</v>
      </c>
      <c r="H25" s="34" t="s">
        <v>33</v>
      </c>
    </row>
    <row r="26" spans="3:8" ht="67.5" customHeight="1">
      <c r="C26" s="5" t="s">
        <v>9</v>
      </c>
      <c r="D26" s="48">
        <v>0.2807</v>
      </c>
      <c r="E26" s="48">
        <v>0.3</v>
      </c>
      <c r="F26" s="47" t="s">
        <v>30</v>
      </c>
      <c r="G26" s="47" t="s">
        <v>57</v>
      </c>
      <c r="H26" s="34" t="s">
        <v>34</v>
      </c>
    </row>
    <row r="27" spans="3:8" ht="46.5" customHeight="1">
      <c r="C27" s="5" t="s">
        <v>20</v>
      </c>
      <c r="D27" s="48">
        <v>0.0413</v>
      </c>
      <c r="E27" s="48">
        <v>0.05</v>
      </c>
      <c r="F27" s="47" t="s">
        <v>31</v>
      </c>
      <c r="G27" s="47" t="s">
        <v>36</v>
      </c>
      <c r="H27" s="34" t="s">
        <v>32</v>
      </c>
    </row>
    <row r="28" spans="3:8" ht="46.5" customHeight="1">
      <c r="C28" s="5" t="s">
        <v>21</v>
      </c>
      <c r="D28" s="48">
        <v>0.0179</v>
      </c>
      <c r="E28" s="50">
        <v>0.05</v>
      </c>
      <c r="F28" s="47" t="s">
        <v>31</v>
      </c>
      <c r="G28" s="47" t="s">
        <v>36</v>
      </c>
      <c r="H28" s="33" t="s">
        <v>17</v>
      </c>
    </row>
    <row r="29" spans="3:8" ht="46.5" customHeight="1">
      <c r="C29" s="5" t="s">
        <v>12</v>
      </c>
      <c r="D29" s="49">
        <f>SUM(D24:D28)</f>
        <v>0.9999000000000001</v>
      </c>
      <c r="E29" s="50">
        <f>E24+E25+E26+E27+E28</f>
        <v>1.0200000000000002</v>
      </c>
      <c r="F29" s="47"/>
      <c r="G29" s="47"/>
      <c r="H29" s="33"/>
    </row>
    <row r="30" spans="3:8" ht="46.5" customHeight="1">
      <c r="C30" s="5" t="s">
        <v>13</v>
      </c>
      <c r="D30" s="48">
        <v>0.2035</v>
      </c>
      <c r="E30" s="50">
        <v>0.18</v>
      </c>
      <c r="F30" s="47" t="s">
        <v>30</v>
      </c>
      <c r="G30" s="47" t="s">
        <v>58</v>
      </c>
      <c r="H30" s="33"/>
    </row>
    <row r="31" ht="12.75">
      <c r="C31" s="1" t="s">
        <v>26</v>
      </c>
    </row>
    <row r="32" spans="3:8" ht="15.75">
      <c r="C32" s="46" t="s">
        <v>22</v>
      </c>
      <c r="D32" s="13" t="s">
        <v>18</v>
      </c>
      <c r="E32" s="3"/>
      <c r="F32" s="3"/>
      <c r="G32" s="3"/>
      <c r="H32" s="3"/>
    </row>
    <row r="33" spans="3:8" ht="15.75">
      <c r="C33" s="14" t="s">
        <v>23</v>
      </c>
      <c r="D33" s="14" t="s">
        <v>19</v>
      </c>
      <c r="E33" s="3"/>
      <c r="F33" s="3"/>
      <c r="G33" s="3"/>
      <c r="H33" s="3"/>
    </row>
    <row r="34" spans="3:4" ht="12.75">
      <c r="C34" s="1" t="s">
        <v>54</v>
      </c>
      <c r="D34" s="1" t="s">
        <v>55</v>
      </c>
    </row>
  </sheetData>
  <sheetProtection/>
  <mergeCells count="2">
    <mergeCell ref="C3:H3"/>
    <mergeCell ref="C20:H20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"/>
  <sheetViews>
    <sheetView rightToLeft="1" zoomScalePageLayoutView="0" workbookViewId="0" topLeftCell="B1">
      <selection activeCell="D29" sqref="D29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4" width="10.7109375" style="1" customWidth="1"/>
    <col min="5" max="5" width="12.140625" style="1" customWidth="1"/>
    <col min="6" max="6" width="11.7109375" style="1" bestFit="1" customWidth="1"/>
    <col min="7" max="7" width="24.8515625" style="1" bestFit="1" customWidth="1"/>
    <col min="8" max="8" width="22.140625" style="1" customWidth="1"/>
    <col min="9" max="16384" width="9.00390625" style="1" customWidth="1"/>
  </cols>
  <sheetData>
    <row r="2" ht="12.75">
      <c r="G2" s="10">
        <f ca="1">TODAY()</f>
        <v>43842</v>
      </c>
    </row>
    <row r="3" spans="3:8" ht="12.75" customHeight="1">
      <c r="C3" s="51" t="s">
        <v>24</v>
      </c>
      <c r="D3" s="51"/>
      <c r="E3" s="51"/>
      <c r="F3" s="51"/>
      <c r="G3" s="51"/>
      <c r="H3" s="2"/>
    </row>
    <row r="4" spans="3:8" ht="13.5" customHeight="1">
      <c r="C4" s="51"/>
      <c r="D4" s="51"/>
      <c r="E4" s="51"/>
      <c r="F4" s="51"/>
      <c r="G4" s="51"/>
      <c r="H4" s="2"/>
    </row>
    <row r="5" ht="15.75">
      <c r="H5" s="3"/>
    </row>
    <row r="6" spans="3:8" ht="39">
      <c r="C6" s="11" t="s">
        <v>0</v>
      </c>
      <c r="D6" s="12" t="s">
        <v>25</v>
      </c>
      <c r="E6" s="12" t="s">
        <v>1</v>
      </c>
      <c r="F6" s="12" t="s">
        <v>2</v>
      </c>
      <c r="G6" s="11" t="s">
        <v>3</v>
      </c>
      <c r="H6" s="3"/>
    </row>
    <row r="7" spans="3:11" ht="33" customHeight="1">
      <c r="C7" s="5" t="s">
        <v>4</v>
      </c>
      <c r="D7" s="6">
        <v>0.35</v>
      </c>
      <c r="E7" s="6">
        <v>0.06</v>
      </c>
      <c r="F7" s="6" t="s">
        <v>5</v>
      </c>
      <c r="G7" s="7" t="s">
        <v>15</v>
      </c>
      <c r="H7" s="3"/>
      <c r="J7" s="8"/>
      <c r="K7" s="8"/>
    </row>
    <row r="8" spans="3:11" ht="32.25" customHeight="1">
      <c r="C8" s="5" t="s">
        <v>6</v>
      </c>
      <c r="D8" s="6">
        <v>0.26</v>
      </c>
      <c r="E8" s="6">
        <v>0.05</v>
      </c>
      <c r="F8" s="6" t="s">
        <v>7</v>
      </c>
      <c r="G8" s="7" t="s">
        <v>8</v>
      </c>
      <c r="H8" s="3"/>
      <c r="J8" s="8"/>
      <c r="K8" s="8"/>
    </row>
    <row r="9" spans="3:11" ht="42.75" customHeight="1">
      <c r="C9" s="5" t="s">
        <v>9</v>
      </c>
      <c r="D9" s="6">
        <v>0.32</v>
      </c>
      <c r="E9" s="6">
        <v>0.06</v>
      </c>
      <c r="F9" s="6" t="s">
        <v>10</v>
      </c>
      <c r="G9" s="7" t="s">
        <v>16</v>
      </c>
      <c r="H9" s="3"/>
      <c r="J9" s="8"/>
      <c r="K9" s="8"/>
    </row>
    <row r="10" spans="3:11" ht="26.25">
      <c r="C10" s="5" t="s">
        <v>20</v>
      </c>
      <c r="D10" s="6">
        <v>0.04</v>
      </c>
      <c r="E10" s="6">
        <v>0.02</v>
      </c>
      <c r="F10" s="6" t="s">
        <v>11</v>
      </c>
      <c r="G10" s="9"/>
      <c r="H10" s="3"/>
      <c r="J10" s="8"/>
      <c r="K10" s="8"/>
    </row>
    <row r="11" spans="3:11" ht="24.75" customHeight="1">
      <c r="C11" s="4" t="s">
        <v>21</v>
      </c>
      <c r="D11" s="6">
        <v>0.03</v>
      </c>
      <c r="E11" s="6"/>
      <c r="F11" s="6"/>
      <c r="G11" s="9" t="s">
        <v>17</v>
      </c>
      <c r="H11" s="3"/>
      <c r="J11" s="8"/>
      <c r="K11" s="8"/>
    </row>
    <row r="12" spans="3:11" ht="24.75" customHeight="1">
      <c r="C12" s="4" t="s">
        <v>12</v>
      </c>
      <c r="D12" s="6">
        <f>+D10+D9+D8+D7+D11</f>
        <v>1</v>
      </c>
      <c r="E12" s="6"/>
      <c r="F12" s="6"/>
      <c r="G12" s="9"/>
      <c r="H12" s="3"/>
      <c r="J12" s="8"/>
      <c r="K12" s="8"/>
    </row>
    <row r="13" spans="3:11" ht="27" customHeight="1">
      <c r="C13" s="4" t="s">
        <v>13</v>
      </c>
      <c r="D13" s="6">
        <v>0.16</v>
      </c>
      <c r="E13" s="6">
        <v>0.06</v>
      </c>
      <c r="F13" s="6" t="s">
        <v>14</v>
      </c>
      <c r="G13" s="9"/>
      <c r="H13" s="3"/>
      <c r="J13" s="8"/>
      <c r="K13" s="8"/>
    </row>
    <row r="14" ht="15.75">
      <c r="H14" s="3"/>
    </row>
    <row r="15" spans="2:8" ht="15.75">
      <c r="B15" s="1" t="s">
        <v>22</v>
      </c>
      <c r="C15" s="13" t="s">
        <v>18</v>
      </c>
      <c r="D15" s="3"/>
      <c r="E15" s="3"/>
      <c r="F15" s="3"/>
      <c r="G15" s="3"/>
      <c r="H15" s="3"/>
    </row>
    <row r="16" spans="2:8" ht="15.75">
      <c r="B16" s="1" t="s">
        <v>23</v>
      </c>
      <c r="C16" s="14" t="s">
        <v>19</v>
      </c>
      <c r="D16" s="3"/>
      <c r="E16" s="3"/>
      <c r="F16" s="3"/>
      <c r="G16" s="3"/>
      <c r="H16" s="3"/>
    </row>
    <row r="17" spans="4:8" ht="15.75">
      <c r="D17" s="3"/>
      <c r="E17" s="3"/>
      <c r="F17" s="3"/>
      <c r="G17" s="3"/>
      <c r="H17" s="3"/>
    </row>
  </sheetData>
  <sheetProtection/>
  <mergeCells count="1">
    <mergeCell ref="C3:G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7"/>
  <sheetViews>
    <sheetView rightToLeft="1" zoomScalePageLayoutView="0" workbookViewId="0" topLeftCell="A1">
      <selection activeCell="E7" sqref="E7"/>
    </sheetView>
  </sheetViews>
  <sheetFormatPr defaultColWidth="9.140625" defaultRowHeight="15"/>
  <cols>
    <col min="2" max="2" width="31.8515625" style="0" customWidth="1"/>
    <col min="3" max="3" width="15.28125" style="0" customWidth="1"/>
    <col min="4" max="4" width="11.8515625" style="0" customWidth="1"/>
    <col min="5" max="5" width="25.28125" style="0" customWidth="1"/>
    <col min="6" max="6" width="12.7109375" style="0" customWidth="1"/>
    <col min="7" max="7" width="23.57421875" style="0" customWidth="1"/>
  </cols>
  <sheetData>
    <row r="1" spans="5:6" ht="14.25">
      <c r="E1" s="42">
        <f ca="1">NOW()</f>
        <v>43842.402575810185</v>
      </c>
      <c r="F1" s="42"/>
    </row>
    <row r="2" ht="15">
      <c r="F2" s="43" t="s">
        <v>44</v>
      </c>
    </row>
    <row r="3" spans="2:7" ht="14.25">
      <c r="B3" s="52" t="s">
        <v>47</v>
      </c>
      <c r="C3" s="52"/>
      <c r="D3" s="52"/>
      <c r="E3" s="17"/>
      <c r="F3" s="17"/>
      <c r="G3" s="18" t="s">
        <v>51</v>
      </c>
    </row>
    <row r="4" ht="15.75" customHeight="1"/>
    <row r="5" ht="14.25" hidden="1"/>
    <row r="6" spans="2:7" ht="14.25">
      <c r="B6" s="19" t="s">
        <v>27</v>
      </c>
      <c r="C6" s="53" t="s">
        <v>3</v>
      </c>
      <c r="D6" s="53"/>
      <c r="E6" s="39" t="s">
        <v>61</v>
      </c>
      <c r="G6" s="20"/>
    </row>
    <row r="7" spans="2:7" ht="102" customHeight="1">
      <c r="B7" s="21" t="s">
        <v>28</v>
      </c>
      <c r="C7" s="54" t="s">
        <v>46</v>
      </c>
      <c r="D7" s="55"/>
      <c r="E7" s="40" t="s">
        <v>60</v>
      </c>
      <c r="G7" s="45" t="s">
        <v>49</v>
      </c>
    </row>
    <row r="8" spans="2:7" ht="15">
      <c r="B8" s="22"/>
      <c r="C8" s="22"/>
      <c r="D8" s="22"/>
      <c r="E8" s="22"/>
      <c r="F8" s="23"/>
      <c r="G8" s="18"/>
    </row>
    <row r="9" spans="2:7" ht="15.75" hidden="1">
      <c r="B9" s="57"/>
      <c r="C9" s="25"/>
      <c r="D9" s="58"/>
      <c r="E9" s="25"/>
      <c r="F9" s="26"/>
      <c r="G9" s="20"/>
    </row>
    <row r="10" spans="2:7" ht="15.75" hidden="1">
      <c r="B10" s="57"/>
      <c r="C10" s="25"/>
      <c r="D10" s="58"/>
      <c r="E10" s="27"/>
      <c r="F10" s="28"/>
      <c r="G10" s="20"/>
    </row>
    <row r="11" spans="2:6" ht="14.25">
      <c r="B11" s="52" t="s">
        <v>48</v>
      </c>
      <c r="C11" s="52"/>
      <c r="D11" s="52"/>
      <c r="E11" s="17"/>
      <c r="F11" s="17"/>
    </row>
    <row r="12" ht="14.25">
      <c r="G12" s="20"/>
    </row>
    <row r="13" ht="14.25" hidden="1">
      <c r="G13" s="20"/>
    </row>
    <row r="14" spans="2:7" ht="14.25">
      <c r="B14" s="29" t="s">
        <v>27</v>
      </c>
      <c r="C14" s="53" t="s">
        <v>3</v>
      </c>
      <c r="D14" s="53"/>
      <c r="E14" s="39" t="str">
        <f>E6</f>
        <v>חשיפה בפועל ליום 31.12.2019</v>
      </c>
      <c r="G14" s="20"/>
    </row>
    <row r="15" spans="2:7" ht="85.5">
      <c r="B15" s="30" t="s">
        <v>29</v>
      </c>
      <c r="C15" s="54" t="s">
        <v>45</v>
      </c>
      <c r="D15" s="55"/>
      <c r="E15" s="41" t="s">
        <v>42</v>
      </c>
      <c r="G15" s="20" t="s">
        <v>50</v>
      </c>
    </row>
    <row r="16" spans="3:7" ht="14.25">
      <c r="C16" s="31"/>
      <c r="G16" s="20"/>
    </row>
    <row r="17" spans="2:7" ht="14.25">
      <c r="B17" s="32" t="s">
        <v>26</v>
      </c>
      <c r="C17" s="24"/>
      <c r="D17" s="24"/>
      <c r="E17" s="24"/>
      <c r="F17" s="24"/>
      <c r="G17" s="20"/>
    </row>
    <row r="18" spans="2:7" ht="14.25">
      <c r="B18" s="24"/>
      <c r="C18" s="24"/>
      <c r="D18" s="24"/>
      <c r="E18" s="24"/>
      <c r="F18" s="24"/>
      <c r="G18" s="20"/>
    </row>
    <row r="19" spans="2:7" ht="14.25">
      <c r="B19" s="24"/>
      <c r="C19" s="24"/>
      <c r="D19" s="24"/>
      <c r="E19" s="24"/>
      <c r="F19" s="24"/>
      <c r="G19" s="20"/>
    </row>
    <row r="20" spans="2:7" ht="14.25">
      <c r="B20" s="56"/>
      <c r="C20" s="56"/>
      <c r="D20" s="56"/>
      <c r="E20" s="56"/>
      <c r="F20" s="56"/>
      <c r="G20" s="20"/>
    </row>
    <row r="21" spans="2:7" ht="14.25">
      <c r="B21" s="20"/>
      <c r="C21" s="20"/>
      <c r="D21" s="20"/>
      <c r="E21" s="20"/>
      <c r="F21" s="20"/>
      <c r="G21" s="20"/>
    </row>
    <row r="22" spans="2:7" ht="14.25">
      <c r="B22" s="20"/>
      <c r="C22" s="20"/>
      <c r="D22" s="20"/>
      <c r="E22" s="20"/>
      <c r="F22" s="20"/>
      <c r="G22" s="20"/>
    </row>
    <row r="23" spans="2:7" ht="14.25">
      <c r="B23" s="20"/>
      <c r="C23" s="20"/>
      <c r="D23" s="20"/>
      <c r="E23" s="20"/>
      <c r="F23" s="20"/>
      <c r="G23" s="20"/>
    </row>
    <row r="24" spans="2:7" ht="14.25">
      <c r="B24" s="20"/>
      <c r="C24" s="20"/>
      <c r="D24" s="20"/>
      <c r="E24" s="20"/>
      <c r="F24" s="20"/>
      <c r="G24" s="20"/>
    </row>
    <row r="25" spans="2:7" ht="14.25">
      <c r="B25" s="20"/>
      <c r="C25" s="20"/>
      <c r="D25" s="20"/>
      <c r="E25" s="20"/>
      <c r="F25" s="20"/>
      <c r="G25" s="20"/>
    </row>
    <row r="26" spans="2:7" ht="14.25">
      <c r="B26" s="20"/>
      <c r="C26" s="20"/>
      <c r="D26" s="20"/>
      <c r="E26" s="20"/>
      <c r="F26" s="20"/>
      <c r="G26" s="20"/>
    </row>
    <row r="27" spans="2:7" ht="14.25">
      <c r="B27" s="20"/>
      <c r="C27" s="20"/>
      <c r="D27" s="20"/>
      <c r="E27" s="20"/>
      <c r="F27" s="20"/>
      <c r="G27" s="20"/>
    </row>
  </sheetData>
  <sheetProtection/>
  <mergeCells count="9">
    <mergeCell ref="B11:D11"/>
    <mergeCell ref="C14:D14"/>
    <mergeCell ref="C15:D15"/>
    <mergeCell ref="B20:F20"/>
    <mergeCell ref="B3:D3"/>
    <mergeCell ref="C6:D6"/>
    <mergeCell ref="C7:D7"/>
    <mergeCell ref="B9:B10"/>
    <mergeCell ref="D9:D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Victoria Geyl</cp:lastModifiedBy>
  <cp:lastPrinted>2020-01-07T12:54:05Z</cp:lastPrinted>
  <dcterms:created xsi:type="dcterms:W3CDTF">2014-11-10T09:33:55Z</dcterms:created>
  <dcterms:modified xsi:type="dcterms:W3CDTF">2020-01-12T07:39:59Z</dcterms:modified>
  <cp:category/>
  <cp:version/>
  <cp:contentType/>
  <cp:contentStatus/>
</cp:coreProperties>
</file>